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95" yWindow="45" windowWidth="13725" windowHeight="5010"/>
  </bookViews>
  <sheets>
    <sheet name="Таблица № 1" sheetId="4" r:id="rId1"/>
  </sheets>
  <definedNames>
    <definedName name="_xlnm.Print_Titles" localSheetId="0">'Таблица № 1'!$4:$6</definedName>
  </definedNames>
  <calcPr calcId="145621"/>
</workbook>
</file>

<file path=xl/calcChain.xml><?xml version="1.0" encoding="utf-8"?>
<calcChain xmlns="http://schemas.openxmlformats.org/spreadsheetml/2006/main">
  <c r="K7" i="4" l="1"/>
  <c r="L7" i="4"/>
  <c r="O7" i="4"/>
  <c r="P7" i="4"/>
  <c r="D7" i="4" l="1"/>
  <c r="F7" i="4" s="1"/>
  <c r="G7" i="4"/>
  <c r="J7" i="4" s="1"/>
  <c r="H7" i="4"/>
  <c r="C7" i="4"/>
  <c r="R84" i="4" l="1"/>
  <c r="S84" i="4" s="1"/>
  <c r="R11" i="4" l="1"/>
  <c r="S11" i="4" s="1"/>
  <c r="R13" i="4"/>
  <c r="S13" i="4" s="1"/>
  <c r="R14" i="4"/>
  <c r="S14" i="4" s="1"/>
  <c r="R15" i="4"/>
  <c r="S15" i="4" s="1"/>
  <c r="R16" i="4"/>
  <c r="S16" i="4" s="1"/>
  <c r="R18" i="4"/>
  <c r="S18" i="4" s="1"/>
  <c r="R19" i="4"/>
  <c r="S19" i="4" s="1"/>
  <c r="R20" i="4"/>
  <c r="S20" i="4" s="1"/>
  <c r="R21" i="4"/>
  <c r="S21" i="4" s="1"/>
  <c r="R22" i="4"/>
  <c r="S22" i="4" s="1"/>
  <c r="R23" i="4"/>
  <c r="S23" i="4" s="1"/>
  <c r="R24" i="4"/>
  <c r="S24" i="4" s="1"/>
  <c r="R25" i="4"/>
  <c r="S25" i="4" s="1"/>
  <c r="R26" i="4"/>
  <c r="S26" i="4" s="1"/>
  <c r="R27" i="4"/>
  <c r="S27" i="4" s="1"/>
  <c r="R29" i="4"/>
  <c r="S29" i="4" s="1"/>
  <c r="R30" i="4"/>
  <c r="S30" i="4" s="1"/>
  <c r="R32" i="4"/>
  <c r="S32" i="4" s="1"/>
  <c r="R33" i="4"/>
  <c r="S33" i="4" s="1"/>
  <c r="R35" i="4"/>
  <c r="S35" i="4" s="1"/>
  <c r="R36" i="4"/>
  <c r="S36" i="4" s="1"/>
  <c r="R37" i="4"/>
  <c r="S37" i="4" s="1"/>
  <c r="R38" i="4"/>
  <c r="S38" i="4" s="1"/>
  <c r="R39" i="4"/>
  <c r="S39" i="4" s="1"/>
  <c r="R40" i="4"/>
  <c r="S40" i="4" s="1"/>
  <c r="R41" i="4"/>
  <c r="S41" i="4" s="1"/>
  <c r="R42" i="4"/>
  <c r="S42" i="4" s="1"/>
  <c r="R44" i="4"/>
  <c r="S44" i="4" s="1"/>
  <c r="R45" i="4"/>
  <c r="S45" i="4" s="1"/>
  <c r="R46" i="4"/>
  <c r="S46" i="4" s="1"/>
  <c r="R47" i="4"/>
  <c r="S47" i="4" s="1"/>
  <c r="R48" i="4"/>
  <c r="S48" i="4" s="1"/>
  <c r="R49" i="4"/>
  <c r="S49" i="4" s="1"/>
  <c r="R50" i="4"/>
  <c r="S50" i="4" s="1"/>
  <c r="R51" i="4"/>
  <c r="S51" i="4" s="1"/>
  <c r="R52" i="4"/>
  <c r="S52" i="4" s="1"/>
  <c r="R55" i="4"/>
  <c r="S55" i="4" s="1"/>
  <c r="R56" i="4"/>
  <c r="S56" i="4" s="1"/>
  <c r="R57" i="4"/>
  <c r="S57" i="4" s="1"/>
  <c r="R58" i="4"/>
  <c r="S58" i="4" s="1"/>
  <c r="R59" i="4"/>
  <c r="S59" i="4" s="1"/>
  <c r="R60" i="4"/>
  <c r="S60" i="4" s="1"/>
  <c r="R61" i="4"/>
  <c r="S61" i="4" s="1"/>
  <c r="R62" i="4"/>
  <c r="S62" i="4" s="1"/>
  <c r="R63" i="4"/>
  <c r="S63" i="4" s="1"/>
  <c r="R65" i="4"/>
  <c r="S65" i="4" s="1"/>
  <c r="R66" i="4"/>
  <c r="S66" i="4" s="1"/>
  <c r="R67" i="4"/>
  <c r="S67" i="4" s="1"/>
  <c r="R69" i="4"/>
  <c r="S69" i="4" s="1"/>
  <c r="R70" i="4"/>
  <c r="S70" i="4" s="1"/>
  <c r="R71" i="4"/>
  <c r="S71" i="4" s="1"/>
  <c r="R73" i="4"/>
  <c r="S73" i="4" s="1"/>
  <c r="R75" i="4"/>
  <c r="S75" i="4" s="1"/>
  <c r="R76" i="4"/>
  <c r="S76" i="4" s="1"/>
  <c r="R77" i="4"/>
  <c r="S77" i="4" s="1"/>
  <c r="R78" i="4"/>
  <c r="S78" i="4" s="1"/>
  <c r="R80" i="4"/>
  <c r="S80" i="4" s="1"/>
  <c r="R81" i="4"/>
  <c r="S81" i="4" s="1"/>
  <c r="R82" i="4"/>
  <c r="S82" i="4" s="1"/>
  <c r="R83" i="4"/>
  <c r="S83" i="4" s="1"/>
  <c r="R85" i="4"/>
  <c r="S85" i="4" s="1"/>
  <c r="R87" i="4"/>
  <c r="S87" i="4" s="1"/>
  <c r="R90" i="4"/>
  <c r="S90" i="4" s="1"/>
  <c r="R92" i="4"/>
  <c r="S92" i="4" s="1"/>
  <c r="R8" i="4"/>
  <c r="S8" i="4" s="1"/>
  <c r="N22" i="4"/>
  <c r="N29" i="4"/>
  <c r="N33" i="4"/>
  <c r="N35" i="4"/>
  <c r="N38" i="4"/>
  <c r="N41" i="4"/>
  <c r="N42" i="4"/>
  <c r="N45" i="4"/>
  <c r="N52" i="4"/>
  <c r="N55" i="4"/>
  <c r="N73" i="4"/>
  <c r="N77" i="4"/>
  <c r="N78" i="4"/>
  <c r="N82" i="4"/>
  <c r="N83" i="4"/>
  <c r="N90" i="4"/>
  <c r="I8" i="4" l="1"/>
  <c r="J8" i="4"/>
  <c r="I9" i="4"/>
  <c r="J9" i="4"/>
  <c r="I10" i="4"/>
  <c r="J10" i="4"/>
  <c r="I11" i="4"/>
  <c r="J11" i="4"/>
  <c r="I12" i="4"/>
  <c r="J12" i="4"/>
  <c r="I13" i="4"/>
  <c r="J13" i="4"/>
  <c r="I14" i="4"/>
  <c r="J14" i="4"/>
  <c r="I15" i="4"/>
  <c r="J15" i="4"/>
  <c r="I16" i="4"/>
  <c r="J16" i="4"/>
  <c r="I17" i="4"/>
  <c r="J17" i="4"/>
  <c r="I18" i="4"/>
  <c r="J18" i="4"/>
  <c r="I19" i="4"/>
  <c r="J19" i="4"/>
  <c r="I20" i="4"/>
  <c r="J20" i="4"/>
  <c r="I21" i="4"/>
  <c r="J21" i="4"/>
  <c r="I22" i="4"/>
  <c r="J22" i="4"/>
  <c r="I23" i="4"/>
  <c r="J23" i="4"/>
  <c r="I24" i="4"/>
  <c r="J24" i="4"/>
  <c r="I25" i="4"/>
  <c r="J25" i="4"/>
  <c r="I26" i="4"/>
  <c r="J26" i="4"/>
  <c r="I27" i="4"/>
  <c r="J27" i="4"/>
  <c r="I28" i="4"/>
  <c r="J28" i="4"/>
  <c r="I29" i="4"/>
  <c r="J29" i="4"/>
  <c r="I30" i="4"/>
  <c r="J30" i="4"/>
  <c r="I31" i="4"/>
  <c r="J31" i="4"/>
  <c r="I32" i="4"/>
  <c r="J32" i="4"/>
  <c r="I33" i="4"/>
  <c r="J33" i="4"/>
  <c r="I34" i="4"/>
  <c r="J34" i="4"/>
  <c r="I35" i="4"/>
  <c r="J35" i="4"/>
  <c r="I36" i="4"/>
  <c r="J36" i="4"/>
  <c r="I37" i="4"/>
  <c r="J37" i="4"/>
  <c r="I38" i="4"/>
  <c r="J38" i="4"/>
  <c r="I39" i="4"/>
  <c r="J39" i="4"/>
  <c r="I40" i="4"/>
  <c r="J40" i="4"/>
  <c r="I41" i="4"/>
  <c r="J41" i="4"/>
  <c r="I42" i="4"/>
  <c r="J42" i="4"/>
  <c r="I43" i="4"/>
  <c r="J43" i="4"/>
  <c r="I44" i="4"/>
  <c r="J44" i="4"/>
  <c r="I45" i="4"/>
  <c r="J45" i="4"/>
  <c r="I46" i="4"/>
  <c r="J46" i="4"/>
  <c r="I47" i="4"/>
  <c r="J47" i="4"/>
  <c r="I48" i="4"/>
  <c r="J48" i="4"/>
  <c r="I49" i="4"/>
  <c r="J49" i="4"/>
  <c r="I50" i="4"/>
  <c r="J50" i="4"/>
  <c r="I51" i="4"/>
  <c r="J51" i="4"/>
  <c r="I52" i="4"/>
  <c r="J52" i="4"/>
  <c r="I53" i="4"/>
  <c r="J53" i="4"/>
  <c r="I54" i="4"/>
  <c r="J54" i="4"/>
  <c r="I55" i="4"/>
  <c r="J55" i="4"/>
  <c r="I56" i="4"/>
  <c r="J56" i="4"/>
  <c r="I57" i="4"/>
  <c r="J57" i="4"/>
  <c r="I58" i="4"/>
  <c r="J58" i="4"/>
  <c r="I59" i="4"/>
  <c r="J59" i="4"/>
  <c r="I60" i="4"/>
  <c r="J60" i="4"/>
  <c r="I61" i="4"/>
  <c r="J61" i="4"/>
  <c r="I62" i="4"/>
  <c r="J62" i="4"/>
  <c r="I63" i="4"/>
  <c r="J63" i="4"/>
  <c r="I64" i="4"/>
  <c r="J64" i="4"/>
  <c r="I65" i="4"/>
  <c r="J65" i="4"/>
  <c r="I66" i="4"/>
  <c r="J66" i="4"/>
  <c r="I67" i="4"/>
  <c r="J67" i="4"/>
  <c r="I68" i="4"/>
  <c r="J68" i="4"/>
  <c r="I69" i="4"/>
  <c r="J69" i="4"/>
  <c r="I70" i="4"/>
  <c r="J70" i="4"/>
  <c r="I71" i="4"/>
  <c r="J71" i="4"/>
  <c r="I72" i="4"/>
  <c r="J72" i="4"/>
  <c r="I73" i="4"/>
  <c r="J73" i="4"/>
  <c r="I74" i="4"/>
  <c r="J74" i="4"/>
  <c r="I75" i="4"/>
  <c r="J75" i="4"/>
  <c r="I76" i="4"/>
  <c r="J76" i="4"/>
  <c r="I77" i="4"/>
  <c r="J77" i="4"/>
  <c r="I78" i="4"/>
  <c r="J78" i="4"/>
  <c r="I79" i="4"/>
  <c r="J79" i="4"/>
  <c r="I80" i="4"/>
  <c r="J80" i="4"/>
  <c r="I81" i="4"/>
  <c r="J81" i="4"/>
  <c r="I82" i="4"/>
  <c r="J82" i="4"/>
  <c r="I83" i="4"/>
  <c r="J83" i="4"/>
  <c r="I84" i="4"/>
  <c r="J84" i="4"/>
  <c r="I85" i="4"/>
  <c r="J85" i="4"/>
  <c r="I86" i="4"/>
  <c r="J86" i="4"/>
  <c r="I87" i="4"/>
  <c r="J87" i="4"/>
  <c r="I88" i="4"/>
  <c r="J88" i="4"/>
  <c r="I89" i="4"/>
  <c r="J89" i="4"/>
  <c r="I90" i="4"/>
  <c r="J90" i="4"/>
  <c r="I91" i="4"/>
  <c r="J91" i="4"/>
  <c r="I92" i="4"/>
  <c r="J92" i="4"/>
  <c r="I93" i="4"/>
  <c r="J93" i="4"/>
  <c r="I7" i="4" l="1"/>
  <c r="A78" i="4"/>
  <c r="F77" i="4"/>
  <c r="E77" i="4"/>
  <c r="A34" i="4"/>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F33" i="4"/>
  <c r="E33" i="4"/>
  <c r="A9" i="4" l="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79" i="4" s="1"/>
  <c r="A80" i="4" s="1"/>
  <c r="A81" i="4" s="1"/>
  <c r="A82" i="4" s="1"/>
  <c r="A83" i="4" s="1"/>
  <c r="A84" i="4" s="1"/>
  <c r="A85" i="4" s="1"/>
  <c r="A86" i="4" s="1"/>
  <c r="A87" i="4" s="1"/>
  <c r="A88" i="4" s="1"/>
  <c r="A89" i="4" s="1"/>
  <c r="A90" i="4" s="1"/>
  <c r="A91" i="4" s="1"/>
  <c r="A92" i="4" s="1"/>
  <c r="A93" i="4" s="1"/>
  <c r="E9" i="4" l="1"/>
  <c r="E10" i="4"/>
  <c r="E11" i="4"/>
  <c r="E12" i="4"/>
  <c r="E13" i="4"/>
  <c r="E14" i="4"/>
  <c r="E15" i="4"/>
  <c r="E16" i="4"/>
  <c r="E17" i="4"/>
  <c r="E18" i="4"/>
  <c r="E19" i="4"/>
  <c r="E20" i="4"/>
  <c r="E21" i="4"/>
  <c r="E22" i="4"/>
  <c r="E23" i="4"/>
  <c r="E24" i="4"/>
  <c r="E25" i="4"/>
  <c r="E26" i="4"/>
  <c r="E27" i="4"/>
  <c r="E28" i="4"/>
  <c r="E29" i="4"/>
  <c r="E30" i="4"/>
  <c r="E31" i="4"/>
  <c r="E32" i="4"/>
  <c r="E34" i="4"/>
  <c r="E35" i="4"/>
  <c r="E36" i="4"/>
  <c r="E37" i="4"/>
  <c r="E38" i="4"/>
  <c r="E39" i="4"/>
  <c r="E40" i="4"/>
  <c r="E41" i="4"/>
  <c r="E42" i="4"/>
  <c r="E43" i="4"/>
  <c r="E44" i="4"/>
  <c r="E45" i="4"/>
  <c r="E46" i="4"/>
  <c r="E47" i="4"/>
  <c r="E48" i="4"/>
  <c r="E49" i="4"/>
  <c r="E50" i="4"/>
  <c r="E51" i="4"/>
  <c r="E52" i="4"/>
  <c r="E53" i="4"/>
  <c r="E54" i="4"/>
  <c r="E55" i="4"/>
  <c r="E56" i="4"/>
  <c r="E57" i="4"/>
  <c r="E58" i="4"/>
  <c r="E59" i="4"/>
  <c r="E60" i="4"/>
  <c r="E61" i="4"/>
  <c r="E62" i="4"/>
  <c r="E63" i="4"/>
  <c r="E64" i="4"/>
  <c r="E65" i="4"/>
  <c r="E66" i="4"/>
  <c r="E67" i="4"/>
  <c r="E68" i="4"/>
  <c r="E69" i="4"/>
  <c r="E70" i="4"/>
  <c r="E71" i="4"/>
  <c r="E72" i="4"/>
  <c r="E73" i="4"/>
  <c r="E74" i="4"/>
  <c r="E75" i="4"/>
  <c r="E76" i="4"/>
  <c r="E78" i="4"/>
  <c r="E79" i="4"/>
  <c r="E80" i="4"/>
  <c r="E81" i="4"/>
  <c r="E82" i="4"/>
  <c r="E83" i="4"/>
  <c r="E84" i="4"/>
  <c r="E85" i="4"/>
  <c r="E86" i="4"/>
  <c r="E87" i="4"/>
  <c r="E88" i="4"/>
  <c r="E89" i="4"/>
  <c r="E90" i="4"/>
  <c r="E91" i="4"/>
  <c r="E92" i="4"/>
  <c r="E93" i="4" l="1"/>
  <c r="F93" i="4"/>
  <c r="F9" i="4" l="1"/>
  <c r="F10" i="4"/>
  <c r="F11" i="4"/>
  <c r="F12" i="4"/>
  <c r="F13" i="4"/>
  <c r="F14" i="4"/>
  <c r="F15" i="4"/>
  <c r="F16" i="4"/>
  <c r="F17" i="4"/>
  <c r="F18" i="4"/>
  <c r="F19" i="4"/>
  <c r="F20" i="4"/>
  <c r="F21" i="4"/>
  <c r="F22" i="4"/>
  <c r="F23" i="4"/>
  <c r="F24" i="4"/>
  <c r="F25" i="4"/>
  <c r="F26" i="4"/>
  <c r="F27" i="4"/>
  <c r="F28" i="4"/>
  <c r="F29" i="4"/>
  <c r="F30" i="4"/>
  <c r="F31" i="4"/>
  <c r="F32" i="4"/>
  <c r="F34" i="4"/>
  <c r="F35" i="4"/>
  <c r="F36" i="4"/>
  <c r="F37" i="4"/>
  <c r="F38" i="4"/>
  <c r="F39" i="4"/>
  <c r="F40" i="4"/>
  <c r="F41" i="4"/>
  <c r="F42" i="4"/>
  <c r="F43" i="4"/>
  <c r="F44" i="4"/>
  <c r="F45" i="4"/>
  <c r="F46" i="4"/>
  <c r="F47" i="4"/>
  <c r="F48" i="4"/>
  <c r="F49" i="4"/>
  <c r="F50" i="4"/>
  <c r="F51" i="4"/>
  <c r="F52" i="4"/>
  <c r="F53" i="4"/>
  <c r="F54" i="4"/>
  <c r="F55" i="4"/>
  <c r="F56" i="4"/>
  <c r="F57" i="4"/>
  <c r="F58" i="4"/>
  <c r="F59" i="4"/>
  <c r="F60" i="4"/>
  <c r="F61" i="4"/>
  <c r="F62" i="4"/>
  <c r="F63" i="4"/>
  <c r="F64" i="4"/>
  <c r="F65" i="4"/>
  <c r="F66" i="4"/>
  <c r="F67" i="4"/>
  <c r="F68" i="4"/>
  <c r="F69" i="4"/>
  <c r="F70" i="4"/>
  <c r="F71" i="4"/>
  <c r="F72" i="4"/>
  <c r="F73" i="4"/>
  <c r="F74" i="4"/>
  <c r="F75" i="4"/>
  <c r="F76" i="4"/>
  <c r="F78" i="4"/>
  <c r="F79" i="4"/>
  <c r="F80" i="4"/>
  <c r="F81" i="4"/>
  <c r="F82" i="4"/>
  <c r="F83" i="4"/>
  <c r="F84" i="4"/>
  <c r="F85" i="4"/>
  <c r="F86" i="4"/>
  <c r="F87" i="4"/>
  <c r="F88" i="4"/>
  <c r="F89" i="4"/>
  <c r="F90" i="4"/>
  <c r="F91" i="4"/>
  <c r="F92" i="4"/>
  <c r="F8" i="4"/>
  <c r="E8" i="4" l="1"/>
  <c r="E7" i="4" s="1"/>
</calcChain>
</file>

<file path=xl/sharedStrings.xml><?xml version="1.0" encoding="utf-8"?>
<sst xmlns="http://schemas.openxmlformats.org/spreadsheetml/2006/main" count="351" uniqueCount="106">
  <si>
    <t>Республика Адыгея (Адыгея)</t>
  </si>
  <si>
    <t>Республика Алтай</t>
  </si>
  <si>
    <t>Республика Башкортостан</t>
  </si>
  <si>
    <t>Республика Бурятия</t>
  </si>
  <si>
    <t>Республика Дагестан</t>
  </si>
  <si>
    <t>Республика Ингушетия</t>
  </si>
  <si>
    <t>Республика Калмыкия</t>
  </si>
  <si>
    <t>Карачаево-Черкесская Республика</t>
  </si>
  <si>
    <t>Республика Карелия</t>
  </si>
  <si>
    <t>Республика Коми</t>
  </si>
  <si>
    <t>Республика Крым</t>
  </si>
  <si>
    <t>Республика Марий Эл</t>
  </si>
  <si>
    <t>Республика Мордовия</t>
  </si>
  <si>
    <t>Республика Саха (Якутия)</t>
  </si>
  <si>
    <t>Республика Татарстан (Татарстан)</t>
  </si>
  <si>
    <t>Республика Тыва</t>
  </si>
  <si>
    <t>Удмуртская Республика</t>
  </si>
  <si>
    <t>Республика Хакасия</t>
  </si>
  <si>
    <t>Чеченская Республика</t>
  </si>
  <si>
    <t>Алтайский край</t>
  </si>
  <si>
    <t>Забайкальский край</t>
  </si>
  <si>
    <t>Камчатский край</t>
  </si>
  <si>
    <t>Краснодарский край</t>
  </si>
  <si>
    <t>Красноярский край</t>
  </si>
  <si>
    <t>Пермский край</t>
  </si>
  <si>
    <t>Приморский край</t>
  </si>
  <si>
    <t>Ставропольский край</t>
  </si>
  <si>
    <t>Хабаровский край</t>
  </si>
  <si>
    <t>Амурская область</t>
  </si>
  <si>
    <t>Архангельская область</t>
  </si>
  <si>
    <t>Астраханская область</t>
  </si>
  <si>
    <t>Белгородская область</t>
  </si>
  <si>
    <t>Брянская область</t>
  </si>
  <si>
    <t>Владимирская область</t>
  </si>
  <si>
    <t>Волгоградская область</t>
  </si>
  <si>
    <t>Вологодская область</t>
  </si>
  <si>
    <t>Воронежская область</t>
  </si>
  <si>
    <t>Ивановская область</t>
  </si>
  <si>
    <t>Иркутская область</t>
  </si>
  <si>
    <t>Калининградская область</t>
  </si>
  <si>
    <t>Калужская область</t>
  </si>
  <si>
    <t>Кемеровская область</t>
  </si>
  <si>
    <t>Кировская область</t>
  </si>
  <si>
    <t>Костромская область</t>
  </si>
  <si>
    <t>Курганская область</t>
  </si>
  <si>
    <t>Курская область</t>
  </si>
  <si>
    <t>Ленинградская область</t>
  </si>
  <si>
    <t>Липецкая область</t>
  </si>
  <si>
    <t>Магаданская область</t>
  </si>
  <si>
    <t>Московская область</t>
  </si>
  <si>
    <t>Мурманская область</t>
  </si>
  <si>
    <t>Нижегородская область</t>
  </si>
  <si>
    <t>Новгородская область</t>
  </si>
  <si>
    <t>Новосибирская область</t>
  </si>
  <si>
    <t>Омская область</t>
  </si>
  <si>
    <t>Оренбургская область</t>
  </si>
  <si>
    <t>Орловская область</t>
  </si>
  <si>
    <t>Пензенская область</t>
  </si>
  <si>
    <t>Псковская область</t>
  </si>
  <si>
    <t>Ростовская область</t>
  </si>
  <si>
    <t>Рязанская область</t>
  </si>
  <si>
    <t>Самарская область</t>
  </si>
  <si>
    <t>Саратовская область</t>
  </si>
  <si>
    <t>Сахалинская область</t>
  </si>
  <si>
    <t>Свердловская область</t>
  </si>
  <si>
    <t>Смоленская область</t>
  </si>
  <si>
    <t>Тамбовская область</t>
  </si>
  <si>
    <t>Тверская область</t>
  </si>
  <si>
    <t>Томская область</t>
  </si>
  <si>
    <t>Тульская область</t>
  </si>
  <si>
    <t>Тюменская область</t>
  </si>
  <si>
    <t>Ульяновская область</t>
  </si>
  <si>
    <t>Челябинская область</t>
  </si>
  <si>
    <t>Ярославская область</t>
  </si>
  <si>
    <t>Еврейская автономная область</t>
  </si>
  <si>
    <t>Ненецкий автономный округ</t>
  </si>
  <si>
    <t>Ямало-Ненецкий автономный округ</t>
  </si>
  <si>
    <t>Кабардино-Балкарская Республика</t>
  </si>
  <si>
    <t>Республика Северная Осетия - Алания</t>
  </si>
  <si>
    <t>Чувашская Республика - Чувашия</t>
  </si>
  <si>
    <t>Ханты-Мансийский автономный округ - Югра</t>
  </si>
  <si>
    <t>Чукотский автономный округ</t>
  </si>
  <si>
    <t>город федерального значения Москва</t>
  </si>
  <si>
    <t>город федерального значения  Санкт-Петербург</t>
  </si>
  <si>
    <t>город федерального значения  Севастополь</t>
  </si>
  <si>
    <t xml:space="preserve">Наименование субъекта                                                                                          Российской Федерации 
</t>
  </si>
  <si>
    <t>город Байконур</t>
  </si>
  <si>
    <t>Утвержденные значения целевого показателя</t>
  </si>
  <si>
    <t>Фактически достигнутые значения целевого показателя</t>
  </si>
  <si>
    <t>Отклонение              (+/-)</t>
  </si>
  <si>
    <t>Выполнение     (%)</t>
  </si>
  <si>
    <t xml:space="preserve">Количество зарегистрированных актов гражданского состояния </t>
  </si>
  <si>
    <t>Количество проверок органов, осуществляющих государственную регистрацию актов гражданского состояния</t>
  </si>
  <si>
    <t>Количество внесенных предписаний 
об устранении нарушений законодательства Российской Федерации</t>
  </si>
  <si>
    <t>Число опрошенных 
в ходе проверок граждан</t>
  </si>
  <si>
    <t>Число граждан, удовлетворенных услугами в сфере государственной регистрации актов гражданского состояния</t>
  </si>
  <si>
    <t xml:space="preserve">Уровень удовлетворенности населения услугами в сфере государственной регистрации актов гражданского состояния 
(процент числа опрошенных)"                                 </t>
  </si>
  <si>
    <t>№ п/п</t>
  </si>
  <si>
    <t xml:space="preserve">Количество совершенных юридически 
значимых действий                                                              </t>
  </si>
  <si>
    <t>ИТОГО</t>
  </si>
  <si>
    <t>---</t>
  </si>
  <si>
    <t>Сведения о фактически достигнутых органами государственной власти субъектов Российской Федерации значениях целевых показателей и утвержденных значениях целевых показателей по осуществлению переданных им полномочий Российской Федерации, 
при выполнении которых возникают расходные обязательства субъектов Российской Федерации, на исполнение которых предусмотрены субвенции, формирующие единую субвенцию за 2021 год</t>
  </si>
  <si>
    <t>Утвержденные значения целевого показателя 
(не более 40%)</t>
  </si>
  <si>
    <t xml:space="preserve">Доля предписаний 
об устранении нарушений законодательства Российской Федерации, внесенных территориальными органами Министерства юстиции Российской Федерации, в общем количестве проведенных проверок за отчетный период                                      </t>
  </si>
  <si>
    <t>Фактически достигнутые значения целевого показателя
(%)</t>
  </si>
  <si>
    <t>Утвержденные значения целевого показателя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</si>
</sst>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0" x14ac:knownFonts="1">
    <font>
      <sz val="10"/>
      <name val="Arial Cyr"/>
      <charset val="204"/>
    </font>
    <font>
      <sz val="10"/>
      <name val="Arial Cyr"/>
      <charset val="204"/>
    </font>
    <font>
      <sz val="10"/>
      <name val="Times New Roman"/>
      <family val="1"/>
      <charset val="204"/>
    </font>
    <font>
      <sz val="8"/>
      <name val="Times New Roman"/>
      <family val="1"/>
      <charset val="204"/>
    </font>
    <font>
      <b/>
      <sz val="10"/>
      <name val="Times New Roman"/>
      <family val="1"/>
      <charset val="204"/>
    </font>
    <font>
      <i/>
      <sz val="8"/>
      <name val="Times New Roman"/>
      <family val="1"/>
      <charset val="204"/>
    </font>
    <font>
      <sz val="9"/>
      <color theme="1"/>
      <name val="Times New Roman"/>
      <family val="1"/>
      <charset val="204"/>
    </font>
    <font>
      <sz val="12"/>
      <name val="Times New Roman"/>
      <family val="1"/>
      <charset val="204"/>
    </font>
    <font>
      <b/>
      <sz val="12"/>
      <name val="Times New Roman"/>
      <family val="1"/>
      <charset val="204"/>
    </font>
    <font>
      <sz val="9"/>
      <name val="Times New Roman"/>
      <family val="1"/>
      <charset val="204"/>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1" fillId="0" borderId="0"/>
  </cellStyleXfs>
  <cellXfs count="35">
    <xf numFmtId="0" fontId="0" fillId="0" borderId="0" xfId="0"/>
    <xf numFmtId="0" fontId="0" fillId="0" borderId="0" xfId="0" applyFill="1"/>
    <xf numFmtId="0" fontId="0" fillId="2" borderId="0" xfId="0" applyFill="1"/>
    <xf numFmtId="0" fontId="2" fillId="2" borderId="0" xfId="0" applyFont="1" applyFill="1"/>
    <xf numFmtId="0" fontId="6" fillId="2" borderId="0" xfId="0" applyFont="1" applyFill="1"/>
    <xf numFmtId="0" fontId="3" fillId="2" borderId="0" xfId="0" applyFont="1" applyFill="1"/>
    <xf numFmtId="0" fontId="5" fillId="2" borderId="0" xfId="0" applyFont="1" applyFill="1" applyAlignment="1">
      <alignment horizontal="right" wrapText="1"/>
    </xf>
    <xf numFmtId="0" fontId="5" fillId="2" borderId="0" xfId="0" applyFont="1" applyFill="1" applyBorder="1" applyAlignment="1">
      <alignment horizontal="center"/>
    </xf>
    <xf numFmtId="0" fontId="5" fillId="2" borderId="0" xfId="0" applyFont="1" applyFill="1" applyBorder="1" applyAlignment="1">
      <alignment horizontal="center" wrapText="1"/>
    </xf>
    <xf numFmtId="0" fontId="2"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6" fillId="2" borderId="0" xfId="0" applyFont="1" applyFill="1" applyAlignment="1">
      <alignment vertical="center"/>
    </xf>
    <xf numFmtId="0" fontId="2" fillId="2" borderId="1" xfId="0" applyFont="1" applyFill="1" applyBorder="1" applyAlignment="1">
      <alignment horizontal="center" vertical="center"/>
    </xf>
    <xf numFmtId="0" fontId="2" fillId="2" borderId="1" xfId="0" applyFont="1" applyFill="1" applyBorder="1" applyAlignment="1">
      <alignment horizontal="left" vertical="center"/>
    </xf>
    <xf numFmtId="3" fontId="2" fillId="2" borderId="1" xfId="0" applyNumberFormat="1" applyFont="1" applyFill="1" applyBorder="1" applyAlignment="1">
      <alignment horizontal="center" vertical="center"/>
    </xf>
    <xf numFmtId="164" fontId="2" fillId="2" borderId="1" xfId="0" applyNumberFormat="1" applyFont="1" applyFill="1" applyBorder="1" applyAlignment="1">
      <alignment horizontal="center" vertical="center"/>
    </xf>
    <xf numFmtId="0" fontId="2" fillId="2" borderId="1" xfId="0" applyFont="1" applyFill="1" applyBorder="1" applyAlignment="1" applyProtection="1">
      <alignment horizontal="center"/>
    </xf>
    <xf numFmtId="4" fontId="0" fillId="2" borderId="0" xfId="0" applyNumberFormat="1" applyFill="1"/>
    <xf numFmtId="1" fontId="2" fillId="2" borderId="1" xfId="0" applyNumberFormat="1" applyFont="1" applyFill="1" applyBorder="1" applyAlignment="1">
      <alignment horizontal="center" vertical="center"/>
    </xf>
    <xf numFmtId="3" fontId="2" fillId="2" borderId="1" xfId="0" quotePrefix="1" applyNumberFormat="1" applyFont="1" applyFill="1" applyBorder="1" applyAlignment="1">
      <alignment horizontal="center" vertical="center"/>
    </xf>
    <xf numFmtId="165" fontId="2" fillId="2" borderId="1" xfId="0" applyNumberFormat="1" applyFont="1" applyFill="1" applyBorder="1" applyAlignment="1">
      <alignment horizontal="center" vertical="center"/>
    </xf>
    <xf numFmtId="3" fontId="0" fillId="2" borderId="0" xfId="0" applyNumberFormat="1" applyFill="1"/>
    <xf numFmtId="0" fontId="7" fillId="2" borderId="0" xfId="0" applyFont="1" applyFill="1" applyAlignment="1">
      <alignment horizontal="right" vertical="center" wrapText="1"/>
    </xf>
    <xf numFmtId="0" fontId="0" fillId="2" borderId="0" xfId="0" applyFill="1" applyAlignment="1">
      <alignment vertical="center"/>
    </xf>
    <xf numFmtId="0" fontId="4" fillId="2" borderId="1" xfId="0" applyFont="1" applyFill="1" applyBorder="1" applyAlignment="1">
      <alignment horizontal="right" vertical="center"/>
    </xf>
    <xf numFmtId="3" fontId="4" fillId="2" borderId="1" xfId="0" applyNumberFormat="1" applyFont="1" applyFill="1" applyBorder="1" applyAlignment="1">
      <alignment horizontal="center" vertical="center"/>
    </xf>
    <xf numFmtId="164" fontId="4" fillId="2" borderId="1" xfId="0" applyNumberFormat="1" applyFont="1" applyFill="1" applyBorder="1" applyAlignment="1">
      <alignment horizontal="center" vertical="center"/>
    </xf>
    <xf numFmtId="0" fontId="7" fillId="2" borderId="0" xfId="0" applyFont="1" applyFill="1" applyAlignment="1">
      <alignment vertical="center" wrapText="1"/>
    </xf>
    <xf numFmtId="164" fontId="9" fillId="2" borderId="1" xfId="0" applyNumberFormat="1" applyFont="1" applyFill="1" applyBorder="1" applyAlignment="1">
      <alignment horizontal="center" vertical="center"/>
    </xf>
    <xf numFmtId="0" fontId="8" fillId="2" borderId="0" xfId="0" applyFont="1" applyFill="1" applyAlignment="1">
      <alignment horizontal="center" vertical="center" wrapText="1"/>
    </xf>
    <xf numFmtId="0" fontId="2" fillId="2" borderId="1"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0" fillId="2" borderId="4" xfId="0" applyFont="1" applyFill="1" applyBorder="1" applyAlignment="1">
      <alignment horizontal="center" vertical="center" wrapText="1"/>
    </xf>
  </cellXfs>
  <cellStyles count="3">
    <cellStyle name="Обычный" xfId="0" builtinId="0"/>
    <cellStyle name="Обычный 2" xfId="1"/>
    <cellStyle name="Обычный 3"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CC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5"/>
  <sheetViews>
    <sheetView tabSelected="1" topLeftCell="C1" zoomScale="80" zoomScaleNormal="80" workbookViewId="0">
      <selection activeCell="S52" sqref="S52"/>
    </sheetView>
  </sheetViews>
  <sheetFormatPr defaultRowHeight="12.75" x14ac:dyDescent="0.2"/>
  <cols>
    <col min="1" max="1" width="3.85546875" style="2" customWidth="1"/>
    <col min="2" max="2" width="44.85546875" style="2" customWidth="1"/>
    <col min="3" max="10" width="14.42578125" style="2" customWidth="1"/>
    <col min="11" max="12" width="16.28515625" style="2" customWidth="1"/>
    <col min="13" max="14" width="14.42578125" style="2" customWidth="1"/>
    <col min="15" max="16" width="16.28515625" style="2" customWidth="1"/>
    <col min="17" max="19" width="14.42578125" style="2" customWidth="1"/>
    <col min="20" max="21" width="9.140625" style="2"/>
    <col min="22" max="16384" width="9.140625" style="1"/>
  </cols>
  <sheetData>
    <row r="1" spans="1:20" s="2" customFormat="1" ht="15" customHeight="1" x14ac:dyDescent="0.2">
      <c r="L1" s="27"/>
      <c r="M1" s="23"/>
      <c r="N1" s="23"/>
      <c r="O1" s="23"/>
      <c r="P1" s="23"/>
      <c r="Q1" s="23"/>
      <c r="R1" s="23"/>
      <c r="S1" s="22"/>
    </row>
    <row r="2" spans="1:20" s="3" customFormat="1" ht="63.75" customHeight="1" x14ac:dyDescent="0.2">
      <c r="A2" s="29" t="s">
        <v>101</v>
      </c>
      <c r="B2" s="29"/>
      <c r="C2" s="29"/>
      <c r="D2" s="29"/>
      <c r="E2" s="29"/>
      <c r="F2" s="29"/>
      <c r="G2" s="29"/>
      <c r="H2" s="29"/>
      <c r="I2" s="29"/>
      <c r="J2" s="29"/>
      <c r="K2" s="29"/>
      <c r="L2" s="29"/>
      <c r="M2" s="29"/>
      <c r="N2" s="29"/>
      <c r="O2" s="29"/>
      <c r="P2" s="29"/>
      <c r="Q2" s="29"/>
      <c r="R2" s="29"/>
      <c r="S2" s="29"/>
    </row>
    <row r="3" spans="1:20" s="2" customFormat="1" ht="18" customHeight="1" x14ac:dyDescent="0.2">
      <c r="B3" s="5"/>
      <c r="C3" s="6"/>
      <c r="D3" s="6"/>
      <c r="E3" s="6"/>
      <c r="F3" s="6"/>
      <c r="G3" s="6"/>
      <c r="H3" s="6"/>
      <c r="I3" s="6"/>
      <c r="J3" s="6"/>
      <c r="K3" s="7"/>
      <c r="L3" s="7"/>
      <c r="M3" s="7"/>
      <c r="N3" s="7"/>
      <c r="O3" s="7"/>
      <c r="P3" s="7"/>
      <c r="Q3" s="7"/>
      <c r="R3" s="8"/>
      <c r="S3" s="8"/>
    </row>
    <row r="4" spans="1:20" s="4" customFormat="1" ht="134.25" customHeight="1" x14ac:dyDescent="0.2">
      <c r="A4" s="30" t="s">
        <v>97</v>
      </c>
      <c r="B4" s="30" t="s">
        <v>85</v>
      </c>
      <c r="C4" s="32" t="s">
        <v>91</v>
      </c>
      <c r="D4" s="33"/>
      <c r="E4" s="33"/>
      <c r="F4" s="34"/>
      <c r="G4" s="32" t="s">
        <v>98</v>
      </c>
      <c r="H4" s="33"/>
      <c r="I4" s="33"/>
      <c r="J4" s="34"/>
      <c r="K4" s="30" t="s">
        <v>92</v>
      </c>
      <c r="L4" s="30" t="s">
        <v>93</v>
      </c>
      <c r="M4" s="32" t="s">
        <v>103</v>
      </c>
      <c r="N4" s="33"/>
      <c r="O4" s="30" t="s">
        <v>94</v>
      </c>
      <c r="P4" s="30" t="s">
        <v>95</v>
      </c>
      <c r="Q4" s="30" t="s">
        <v>96</v>
      </c>
      <c r="R4" s="30"/>
      <c r="S4" s="30"/>
    </row>
    <row r="5" spans="1:20" s="4" customFormat="1" ht="81" customHeight="1" x14ac:dyDescent="0.2">
      <c r="A5" s="30"/>
      <c r="B5" s="30"/>
      <c r="C5" s="9" t="s">
        <v>87</v>
      </c>
      <c r="D5" s="9" t="s">
        <v>88</v>
      </c>
      <c r="E5" s="9" t="s">
        <v>89</v>
      </c>
      <c r="F5" s="9" t="s">
        <v>90</v>
      </c>
      <c r="G5" s="9" t="s">
        <v>87</v>
      </c>
      <c r="H5" s="9" t="s">
        <v>88</v>
      </c>
      <c r="I5" s="9" t="s">
        <v>89</v>
      </c>
      <c r="J5" s="9" t="s">
        <v>90</v>
      </c>
      <c r="K5" s="30"/>
      <c r="L5" s="30"/>
      <c r="M5" s="9" t="s">
        <v>102</v>
      </c>
      <c r="N5" s="9" t="s">
        <v>104</v>
      </c>
      <c r="O5" s="31"/>
      <c r="P5" s="31"/>
      <c r="Q5" s="9" t="s">
        <v>105</v>
      </c>
      <c r="R5" s="9" t="s">
        <v>104</v>
      </c>
      <c r="S5" s="9" t="s">
        <v>90</v>
      </c>
    </row>
    <row r="6" spans="1:20" s="11" customFormat="1" ht="13.5" customHeight="1" x14ac:dyDescent="0.2">
      <c r="A6" s="10">
        <v>1</v>
      </c>
      <c r="B6" s="10">
        <v>2</v>
      </c>
      <c r="C6" s="10">
        <v>3</v>
      </c>
      <c r="D6" s="10">
        <v>4</v>
      </c>
      <c r="E6" s="10">
        <v>5</v>
      </c>
      <c r="F6" s="10">
        <v>6</v>
      </c>
      <c r="G6" s="10">
        <v>7</v>
      </c>
      <c r="H6" s="10">
        <v>8</v>
      </c>
      <c r="I6" s="10">
        <v>9</v>
      </c>
      <c r="J6" s="10">
        <v>10</v>
      </c>
      <c r="K6" s="10">
        <v>11</v>
      </c>
      <c r="L6" s="10">
        <v>12</v>
      </c>
      <c r="M6" s="10">
        <v>13</v>
      </c>
      <c r="N6" s="10">
        <v>14</v>
      </c>
      <c r="O6" s="10">
        <v>15</v>
      </c>
      <c r="P6" s="10">
        <v>16</v>
      </c>
      <c r="Q6" s="10">
        <v>17</v>
      </c>
      <c r="R6" s="10">
        <v>18</v>
      </c>
      <c r="S6" s="10">
        <v>19</v>
      </c>
    </row>
    <row r="7" spans="1:20" s="11" customFormat="1" ht="18" customHeight="1" x14ac:dyDescent="0.2">
      <c r="A7" s="10"/>
      <c r="B7" s="24" t="s">
        <v>99</v>
      </c>
      <c r="C7" s="25">
        <f>SUM(C8:C93)</f>
        <v>4762990</v>
      </c>
      <c r="D7" s="25">
        <f t="shared" ref="D7:P7" si="0">SUM(D8:D93)</f>
        <v>5775281</v>
      </c>
      <c r="E7" s="25">
        <f t="shared" si="0"/>
        <v>1012291</v>
      </c>
      <c r="F7" s="26">
        <f>D7*100/C7</f>
        <v>121.25326738036401</v>
      </c>
      <c r="G7" s="25">
        <f t="shared" si="0"/>
        <v>8875450</v>
      </c>
      <c r="H7" s="25">
        <f t="shared" si="0"/>
        <v>12710804</v>
      </c>
      <c r="I7" s="25">
        <f t="shared" si="0"/>
        <v>3835354</v>
      </c>
      <c r="J7" s="26">
        <f>H7*100/G7</f>
        <v>143.21306525302941</v>
      </c>
      <c r="K7" s="25">
        <f t="shared" si="0"/>
        <v>766</v>
      </c>
      <c r="L7" s="25">
        <f t="shared" si="0"/>
        <v>33</v>
      </c>
      <c r="M7" s="25">
        <v>40</v>
      </c>
      <c r="N7" s="28" t="s">
        <v>100</v>
      </c>
      <c r="O7" s="25">
        <f t="shared" si="0"/>
        <v>12748</v>
      </c>
      <c r="P7" s="25">
        <f t="shared" si="0"/>
        <v>12694</v>
      </c>
      <c r="Q7" s="25">
        <v>99</v>
      </c>
      <c r="R7" s="28" t="s">
        <v>100</v>
      </c>
      <c r="S7" s="28" t="s">
        <v>100</v>
      </c>
    </row>
    <row r="8" spans="1:20" s="2" customFormat="1" ht="17.25" customHeight="1" x14ac:dyDescent="0.2">
      <c r="A8" s="12">
        <v>1</v>
      </c>
      <c r="B8" s="13" t="s">
        <v>0</v>
      </c>
      <c r="C8" s="14">
        <v>13400</v>
      </c>
      <c r="D8" s="14">
        <v>17083</v>
      </c>
      <c r="E8" s="14">
        <f t="shared" ref="E8:E32" si="1">D8-C8</f>
        <v>3683</v>
      </c>
      <c r="F8" s="15">
        <f t="shared" ref="F8:F32" si="2">D8*100/C8</f>
        <v>127.48507462686567</v>
      </c>
      <c r="G8" s="14">
        <v>21680</v>
      </c>
      <c r="H8" s="14">
        <v>54706</v>
      </c>
      <c r="I8" s="14">
        <f t="shared" ref="I8:I32" si="3">H8-G8</f>
        <v>33026</v>
      </c>
      <c r="J8" s="15">
        <f t="shared" ref="J8:J32" si="4">H8*100/G8</f>
        <v>252.33394833948338</v>
      </c>
      <c r="K8" s="16">
        <v>3</v>
      </c>
      <c r="L8" s="28" t="s">
        <v>100</v>
      </c>
      <c r="M8" s="14">
        <v>40</v>
      </c>
      <c r="N8" s="28" t="s">
        <v>100</v>
      </c>
      <c r="O8" s="16">
        <v>81</v>
      </c>
      <c r="P8" s="16">
        <v>81</v>
      </c>
      <c r="Q8" s="14">
        <v>99</v>
      </c>
      <c r="R8" s="15">
        <f>P8*100/O8</f>
        <v>100</v>
      </c>
      <c r="S8" s="15">
        <f>R8*100/Q8</f>
        <v>101.01010101010101</v>
      </c>
      <c r="T8" s="17"/>
    </row>
    <row r="9" spans="1:20" s="2" customFormat="1" ht="17.25" customHeight="1" x14ac:dyDescent="0.2">
      <c r="A9" s="12">
        <f>A8+1</f>
        <v>2</v>
      </c>
      <c r="B9" s="13" t="s">
        <v>1</v>
      </c>
      <c r="C9" s="14">
        <v>8010</v>
      </c>
      <c r="D9" s="14">
        <v>9510</v>
      </c>
      <c r="E9" s="14">
        <f t="shared" si="1"/>
        <v>1500</v>
      </c>
      <c r="F9" s="15">
        <f t="shared" si="2"/>
        <v>118.72659176029963</v>
      </c>
      <c r="G9" s="14">
        <v>20890</v>
      </c>
      <c r="H9" s="14">
        <v>31312</v>
      </c>
      <c r="I9" s="14">
        <f t="shared" si="3"/>
        <v>10422</v>
      </c>
      <c r="J9" s="15">
        <f t="shared" si="4"/>
        <v>149.88989947343225</v>
      </c>
      <c r="K9" s="28" t="s">
        <v>100</v>
      </c>
      <c r="L9" s="28" t="s">
        <v>100</v>
      </c>
      <c r="M9" s="14">
        <v>40</v>
      </c>
      <c r="N9" s="28" t="s">
        <v>100</v>
      </c>
      <c r="O9" s="28" t="s">
        <v>100</v>
      </c>
      <c r="P9" s="28" t="s">
        <v>100</v>
      </c>
      <c r="Q9" s="14">
        <v>99</v>
      </c>
      <c r="R9" s="28" t="s">
        <v>100</v>
      </c>
      <c r="S9" s="28" t="s">
        <v>100</v>
      </c>
      <c r="T9" s="17"/>
    </row>
    <row r="10" spans="1:20" s="2" customFormat="1" ht="17.25" customHeight="1" x14ac:dyDescent="0.2">
      <c r="A10" s="12">
        <f t="shared" ref="A10:A32" si="5">A9+1</f>
        <v>3</v>
      </c>
      <c r="B10" s="13" t="s">
        <v>2</v>
      </c>
      <c r="C10" s="14">
        <v>129530</v>
      </c>
      <c r="D10" s="14">
        <v>154151</v>
      </c>
      <c r="E10" s="14">
        <f t="shared" si="1"/>
        <v>24621</v>
      </c>
      <c r="F10" s="15">
        <f t="shared" si="2"/>
        <v>119.00795182583185</v>
      </c>
      <c r="G10" s="14">
        <v>217430</v>
      </c>
      <c r="H10" s="14">
        <v>249513</v>
      </c>
      <c r="I10" s="14">
        <f t="shared" si="3"/>
        <v>32083</v>
      </c>
      <c r="J10" s="15">
        <f t="shared" si="4"/>
        <v>114.75555351147496</v>
      </c>
      <c r="K10" s="28" t="s">
        <v>100</v>
      </c>
      <c r="L10" s="28" t="s">
        <v>100</v>
      </c>
      <c r="M10" s="14">
        <v>40</v>
      </c>
      <c r="N10" s="28" t="s">
        <v>100</v>
      </c>
      <c r="O10" s="28" t="s">
        <v>100</v>
      </c>
      <c r="P10" s="28" t="s">
        <v>100</v>
      </c>
      <c r="Q10" s="14">
        <v>99</v>
      </c>
      <c r="R10" s="28" t="s">
        <v>100</v>
      </c>
      <c r="S10" s="28" t="s">
        <v>100</v>
      </c>
      <c r="T10" s="17"/>
    </row>
    <row r="11" spans="1:20" s="2" customFormat="1" ht="17.25" customHeight="1" x14ac:dyDescent="0.2">
      <c r="A11" s="12">
        <f t="shared" si="5"/>
        <v>4</v>
      </c>
      <c r="B11" s="13" t="s">
        <v>3</v>
      </c>
      <c r="C11" s="14">
        <v>33750</v>
      </c>
      <c r="D11" s="14">
        <v>39570</v>
      </c>
      <c r="E11" s="14">
        <f t="shared" si="1"/>
        <v>5820</v>
      </c>
      <c r="F11" s="15">
        <f t="shared" si="2"/>
        <v>117.24444444444444</v>
      </c>
      <c r="G11" s="14">
        <v>65120</v>
      </c>
      <c r="H11" s="14">
        <v>78636</v>
      </c>
      <c r="I11" s="14">
        <f t="shared" si="3"/>
        <v>13516</v>
      </c>
      <c r="J11" s="15">
        <f t="shared" si="4"/>
        <v>120.75552825552826</v>
      </c>
      <c r="K11" s="16">
        <v>1</v>
      </c>
      <c r="L11" s="28" t="s">
        <v>100</v>
      </c>
      <c r="M11" s="14">
        <v>40</v>
      </c>
      <c r="N11" s="28" t="s">
        <v>100</v>
      </c>
      <c r="O11" s="16">
        <v>33</v>
      </c>
      <c r="P11" s="16">
        <v>33</v>
      </c>
      <c r="Q11" s="14">
        <v>99</v>
      </c>
      <c r="R11" s="15">
        <f t="shared" ref="R11:R71" si="6">P11*100/O11</f>
        <v>100</v>
      </c>
      <c r="S11" s="15">
        <f t="shared" ref="S11:S71" si="7">R11*100/Q11</f>
        <v>101.01010101010101</v>
      </c>
      <c r="T11" s="17"/>
    </row>
    <row r="12" spans="1:20" s="2" customFormat="1" ht="17.25" customHeight="1" x14ac:dyDescent="0.2">
      <c r="A12" s="12">
        <f t="shared" si="5"/>
        <v>5</v>
      </c>
      <c r="B12" s="13" t="s">
        <v>4</v>
      </c>
      <c r="C12" s="14">
        <v>86120</v>
      </c>
      <c r="D12" s="14">
        <v>97111</v>
      </c>
      <c r="E12" s="14">
        <f t="shared" si="1"/>
        <v>10991</v>
      </c>
      <c r="F12" s="15">
        <f t="shared" si="2"/>
        <v>112.76242452392012</v>
      </c>
      <c r="G12" s="14">
        <v>137150</v>
      </c>
      <c r="H12" s="14">
        <v>161088</v>
      </c>
      <c r="I12" s="14">
        <f t="shared" si="3"/>
        <v>23938</v>
      </c>
      <c r="J12" s="15">
        <f t="shared" si="4"/>
        <v>117.45388261028071</v>
      </c>
      <c r="K12" s="16">
        <v>1</v>
      </c>
      <c r="L12" s="28" t="s">
        <v>100</v>
      </c>
      <c r="M12" s="14">
        <v>40</v>
      </c>
      <c r="N12" s="28" t="s">
        <v>100</v>
      </c>
      <c r="O12" s="28" t="s">
        <v>100</v>
      </c>
      <c r="P12" s="28" t="s">
        <v>100</v>
      </c>
      <c r="Q12" s="14">
        <v>99</v>
      </c>
      <c r="R12" s="28" t="s">
        <v>100</v>
      </c>
      <c r="S12" s="28" t="s">
        <v>100</v>
      </c>
      <c r="T12" s="17"/>
    </row>
    <row r="13" spans="1:20" s="2" customFormat="1" ht="17.25" customHeight="1" x14ac:dyDescent="0.2">
      <c r="A13" s="12">
        <f t="shared" si="5"/>
        <v>6</v>
      </c>
      <c r="B13" s="13" t="s">
        <v>5</v>
      </c>
      <c r="C13" s="14">
        <v>12540</v>
      </c>
      <c r="D13" s="14">
        <v>15833</v>
      </c>
      <c r="E13" s="14">
        <f t="shared" si="1"/>
        <v>3293</v>
      </c>
      <c r="F13" s="15">
        <f t="shared" si="2"/>
        <v>126.25996810207336</v>
      </c>
      <c r="G13" s="14">
        <v>16790</v>
      </c>
      <c r="H13" s="14">
        <v>82116</v>
      </c>
      <c r="I13" s="14">
        <f t="shared" si="3"/>
        <v>65326</v>
      </c>
      <c r="J13" s="15">
        <f t="shared" si="4"/>
        <v>489.07683144729003</v>
      </c>
      <c r="K13" s="16">
        <v>2</v>
      </c>
      <c r="L13" s="28" t="s">
        <v>100</v>
      </c>
      <c r="M13" s="14">
        <v>40</v>
      </c>
      <c r="N13" s="28" t="s">
        <v>100</v>
      </c>
      <c r="O13" s="16">
        <v>55</v>
      </c>
      <c r="P13" s="16">
        <v>55</v>
      </c>
      <c r="Q13" s="14">
        <v>99</v>
      </c>
      <c r="R13" s="15">
        <f t="shared" si="6"/>
        <v>100</v>
      </c>
      <c r="S13" s="15">
        <f t="shared" si="7"/>
        <v>101.01010101010101</v>
      </c>
      <c r="T13" s="17"/>
    </row>
    <row r="14" spans="1:20" s="2" customFormat="1" ht="17.25" customHeight="1" x14ac:dyDescent="0.2">
      <c r="A14" s="12">
        <f t="shared" si="5"/>
        <v>7</v>
      </c>
      <c r="B14" s="13" t="s">
        <v>77</v>
      </c>
      <c r="C14" s="14">
        <v>23820</v>
      </c>
      <c r="D14" s="14">
        <v>28843</v>
      </c>
      <c r="E14" s="14">
        <f t="shared" si="1"/>
        <v>5023</v>
      </c>
      <c r="F14" s="15">
        <f t="shared" si="2"/>
        <v>121.08732157850545</v>
      </c>
      <c r="G14" s="14">
        <v>145250</v>
      </c>
      <c r="H14" s="14">
        <v>150834</v>
      </c>
      <c r="I14" s="14">
        <f t="shared" si="3"/>
        <v>5584</v>
      </c>
      <c r="J14" s="15">
        <f t="shared" si="4"/>
        <v>103.84440619621343</v>
      </c>
      <c r="K14" s="16">
        <v>5</v>
      </c>
      <c r="L14" s="28" t="s">
        <v>100</v>
      </c>
      <c r="M14" s="14">
        <v>40</v>
      </c>
      <c r="N14" s="28" t="s">
        <v>100</v>
      </c>
      <c r="O14" s="16">
        <v>116</v>
      </c>
      <c r="P14" s="16">
        <v>116</v>
      </c>
      <c r="Q14" s="14">
        <v>99</v>
      </c>
      <c r="R14" s="15">
        <f t="shared" si="6"/>
        <v>100</v>
      </c>
      <c r="S14" s="15">
        <f t="shared" si="7"/>
        <v>101.01010101010101</v>
      </c>
      <c r="T14" s="17"/>
    </row>
    <row r="15" spans="1:20" s="2" customFormat="1" ht="17.25" customHeight="1" x14ac:dyDescent="0.2">
      <c r="A15" s="12">
        <f t="shared" si="5"/>
        <v>8</v>
      </c>
      <c r="B15" s="13" t="s">
        <v>6</v>
      </c>
      <c r="C15" s="14">
        <v>7720</v>
      </c>
      <c r="D15" s="14">
        <v>9314</v>
      </c>
      <c r="E15" s="14">
        <f t="shared" si="1"/>
        <v>1594</v>
      </c>
      <c r="F15" s="15">
        <f t="shared" si="2"/>
        <v>120.64766839378238</v>
      </c>
      <c r="G15" s="14">
        <v>15190</v>
      </c>
      <c r="H15" s="19">
        <v>29442</v>
      </c>
      <c r="I15" s="14">
        <f t="shared" si="3"/>
        <v>14252</v>
      </c>
      <c r="J15" s="15">
        <f t="shared" si="4"/>
        <v>193.82488479262673</v>
      </c>
      <c r="K15" s="16">
        <v>8</v>
      </c>
      <c r="L15" s="28" t="s">
        <v>100</v>
      </c>
      <c r="M15" s="14">
        <v>40</v>
      </c>
      <c r="N15" s="28" t="s">
        <v>100</v>
      </c>
      <c r="O15" s="16">
        <v>65</v>
      </c>
      <c r="P15" s="16">
        <v>65</v>
      </c>
      <c r="Q15" s="14">
        <v>99</v>
      </c>
      <c r="R15" s="15">
        <f t="shared" si="6"/>
        <v>100</v>
      </c>
      <c r="S15" s="15">
        <f t="shared" si="7"/>
        <v>101.01010101010101</v>
      </c>
      <c r="T15" s="17"/>
    </row>
    <row r="16" spans="1:20" s="2" customFormat="1" ht="17.25" customHeight="1" x14ac:dyDescent="0.2">
      <c r="A16" s="12">
        <f t="shared" si="5"/>
        <v>9</v>
      </c>
      <c r="B16" s="13" t="s">
        <v>7</v>
      </c>
      <c r="C16" s="14">
        <v>13040</v>
      </c>
      <c r="D16" s="14">
        <v>15882</v>
      </c>
      <c r="E16" s="14">
        <f t="shared" si="1"/>
        <v>2842</v>
      </c>
      <c r="F16" s="15">
        <f t="shared" si="2"/>
        <v>121.79447852760737</v>
      </c>
      <c r="G16" s="14">
        <v>22420</v>
      </c>
      <c r="H16" s="14">
        <v>49355</v>
      </c>
      <c r="I16" s="14">
        <f t="shared" si="3"/>
        <v>26935</v>
      </c>
      <c r="J16" s="15">
        <f t="shared" si="4"/>
        <v>220.13826940231937</v>
      </c>
      <c r="K16" s="16">
        <v>7</v>
      </c>
      <c r="L16" s="28" t="s">
        <v>100</v>
      </c>
      <c r="M16" s="14">
        <v>40</v>
      </c>
      <c r="N16" s="28" t="s">
        <v>100</v>
      </c>
      <c r="O16" s="16">
        <v>78</v>
      </c>
      <c r="P16" s="16">
        <v>78</v>
      </c>
      <c r="Q16" s="14">
        <v>99</v>
      </c>
      <c r="R16" s="15">
        <f t="shared" si="6"/>
        <v>100</v>
      </c>
      <c r="S16" s="15">
        <f t="shared" si="7"/>
        <v>101.01010101010101</v>
      </c>
      <c r="T16" s="17"/>
    </row>
    <row r="17" spans="1:20" s="2" customFormat="1" ht="17.25" customHeight="1" x14ac:dyDescent="0.2">
      <c r="A17" s="12">
        <f t="shared" si="5"/>
        <v>10</v>
      </c>
      <c r="B17" s="13" t="s">
        <v>8</v>
      </c>
      <c r="C17" s="14">
        <v>20690</v>
      </c>
      <c r="D17" s="14">
        <v>25728</v>
      </c>
      <c r="E17" s="14">
        <f t="shared" si="1"/>
        <v>5038</v>
      </c>
      <c r="F17" s="15">
        <f t="shared" si="2"/>
        <v>124.34992750120831</v>
      </c>
      <c r="G17" s="14">
        <v>38890</v>
      </c>
      <c r="H17" s="14">
        <v>47026</v>
      </c>
      <c r="I17" s="14">
        <f t="shared" si="3"/>
        <v>8136</v>
      </c>
      <c r="J17" s="15">
        <f t="shared" si="4"/>
        <v>120.92054512728208</v>
      </c>
      <c r="K17" s="16">
        <v>1</v>
      </c>
      <c r="L17" s="28" t="s">
        <v>100</v>
      </c>
      <c r="M17" s="14">
        <v>40</v>
      </c>
      <c r="N17" s="28" t="s">
        <v>100</v>
      </c>
      <c r="O17" s="28" t="s">
        <v>100</v>
      </c>
      <c r="P17" s="28" t="s">
        <v>100</v>
      </c>
      <c r="Q17" s="14">
        <v>99</v>
      </c>
      <c r="R17" s="28" t="s">
        <v>100</v>
      </c>
      <c r="S17" s="28" t="s">
        <v>100</v>
      </c>
      <c r="T17" s="17"/>
    </row>
    <row r="18" spans="1:20" s="2" customFormat="1" ht="17.25" customHeight="1" x14ac:dyDescent="0.2">
      <c r="A18" s="12">
        <f t="shared" si="5"/>
        <v>11</v>
      </c>
      <c r="B18" s="13" t="s">
        <v>9</v>
      </c>
      <c r="C18" s="14">
        <v>26300</v>
      </c>
      <c r="D18" s="14">
        <v>30923</v>
      </c>
      <c r="E18" s="14">
        <f t="shared" si="1"/>
        <v>4623</v>
      </c>
      <c r="F18" s="15">
        <f t="shared" si="2"/>
        <v>117.57794676806084</v>
      </c>
      <c r="G18" s="14">
        <v>63490</v>
      </c>
      <c r="H18" s="14">
        <v>118888</v>
      </c>
      <c r="I18" s="14">
        <f t="shared" si="3"/>
        <v>55398</v>
      </c>
      <c r="J18" s="15">
        <f t="shared" si="4"/>
        <v>187.25468577728776</v>
      </c>
      <c r="K18" s="16">
        <v>34</v>
      </c>
      <c r="L18" s="28" t="s">
        <v>100</v>
      </c>
      <c r="M18" s="14">
        <v>40</v>
      </c>
      <c r="N18" s="28" t="s">
        <v>100</v>
      </c>
      <c r="O18" s="16">
        <v>203</v>
      </c>
      <c r="P18" s="16">
        <v>203</v>
      </c>
      <c r="Q18" s="14">
        <v>99</v>
      </c>
      <c r="R18" s="15">
        <f t="shared" si="6"/>
        <v>100</v>
      </c>
      <c r="S18" s="15">
        <f t="shared" si="7"/>
        <v>101.01010101010101</v>
      </c>
      <c r="T18" s="17"/>
    </row>
    <row r="19" spans="1:20" s="2" customFormat="1" ht="17.25" customHeight="1" x14ac:dyDescent="0.2">
      <c r="A19" s="12">
        <f t="shared" si="5"/>
        <v>12</v>
      </c>
      <c r="B19" s="13" t="s">
        <v>10</v>
      </c>
      <c r="C19" s="14">
        <v>64340</v>
      </c>
      <c r="D19" s="14">
        <v>77530</v>
      </c>
      <c r="E19" s="14">
        <f t="shared" si="1"/>
        <v>13190</v>
      </c>
      <c r="F19" s="15">
        <f t="shared" si="2"/>
        <v>120.50046627292508</v>
      </c>
      <c r="G19" s="14">
        <v>116730</v>
      </c>
      <c r="H19" s="19">
        <v>117733</v>
      </c>
      <c r="I19" s="14">
        <f t="shared" si="3"/>
        <v>1003</v>
      </c>
      <c r="J19" s="15">
        <f t="shared" si="4"/>
        <v>100.85924783688854</v>
      </c>
      <c r="K19" s="16">
        <v>10</v>
      </c>
      <c r="L19" s="28" t="s">
        <v>100</v>
      </c>
      <c r="M19" s="14">
        <v>40</v>
      </c>
      <c r="N19" s="28" t="s">
        <v>100</v>
      </c>
      <c r="O19" s="16">
        <v>182</v>
      </c>
      <c r="P19" s="16">
        <v>182</v>
      </c>
      <c r="Q19" s="14">
        <v>99</v>
      </c>
      <c r="R19" s="15">
        <f t="shared" si="6"/>
        <v>100</v>
      </c>
      <c r="S19" s="15">
        <f t="shared" si="7"/>
        <v>101.01010101010101</v>
      </c>
      <c r="T19" s="17"/>
    </row>
    <row r="20" spans="1:20" s="2" customFormat="1" ht="17.25" customHeight="1" x14ac:dyDescent="0.2">
      <c r="A20" s="12">
        <f t="shared" si="5"/>
        <v>13</v>
      </c>
      <c r="B20" s="13" t="s">
        <v>11</v>
      </c>
      <c r="C20" s="14">
        <v>20950</v>
      </c>
      <c r="D20" s="14">
        <v>24960</v>
      </c>
      <c r="E20" s="14">
        <f t="shared" si="1"/>
        <v>4010</v>
      </c>
      <c r="F20" s="15">
        <f t="shared" si="2"/>
        <v>119.14081145584726</v>
      </c>
      <c r="G20" s="14">
        <v>49620</v>
      </c>
      <c r="H20" s="14">
        <v>75434</v>
      </c>
      <c r="I20" s="14">
        <f t="shared" si="3"/>
        <v>25814</v>
      </c>
      <c r="J20" s="15">
        <f t="shared" si="4"/>
        <v>152.02337767029422</v>
      </c>
      <c r="K20" s="16">
        <v>2</v>
      </c>
      <c r="L20" s="28" t="s">
        <v>100</v>
      </c>
      <c r="M20" s="14">
        <v>40</v>
      </c>
      <c r="N20" s="28" t="s">
        <v>100</v>
      </c>
      <c r="O20" s="16">
        <v>29</v>
      </c>
      <c r="P20" s="16">
        <v>29</v>
      </c>
      <c r="Q20" s="14">
        <v>99</v>
      </c>
      <c r="R20" s="15">
        <f t="shared" si="6"/>
        <v>100</v>
      </c>
      <c r="S20" s="15">
        <f t="shared" si="7"/>
        <v>101.01010101010101</v>
      </c>
      <c r="T20" s="17"/>
    </row>
    <row r="21" spans="1:20" s="2" customFormat="1" ht="17.25" customHeight="1" x14ac:dyDescent="0.2">
      <c r="A21" s="12">
        <f t="shared" si="5"/>
        <v>14</v>
      </c>
      <c r="B21" s="13" t="s">
        <v>12</v>
      </c>
      <c r="C21" s="14">
        <v>22310</v>
      </c>
      <c r="D21" s="14">
        <v>27098</v>
      </c>
      <c r="E21" s="14">
        <f t="shared" si="1"/>
        <v>4788</v>
      </c>
      <c r="F21" s="15">
        <f t="shared" si="2"/>
        <v>121.4612281488122</v>
      </c>
      <c r="G21" s="14">
        <v>64690</v>
      </c>
      <c r="H21" s="14">
        <v>82638</v>
      </c>
      <c r="I21" s="14">
        <f t="shared" si="3"/>
        <v>17948</v>
      </c>
      <c r="J21" s="15">
        <f t="shared" si="4"/>
        <v>127.74462822692843</v>
      </c>
      <c r="K21" s="16">
        <v>11</v>
      </c>
      <c r="L21" s="28" t="s">
        <v>100</v>
      </c>
      <c r="M21" s="14">
        <v>40</v>
      </c>
      <c r="N21" s="28" t="s">
        <v>100</v>
      </c>
      <c r="O21" s="16">
        <v>576</v>
      </c>
      <c r="P21" s="16">
        <v>576</v>
      </c>
      <c r="Q21" s="14">
        <v>99</v>
      </c>
      <c r="R21" s="15">
        <f t="shared" si="6"/>
        <v>100</v>
      </c>
      <c r="S21" s="15">
        <f t="shared" si="7"/>
        <v>101.01010101010101</v>
      </c>
      <c r="T21" s="17"/>
    </row>
    <row r="22" spans="1:20" s="2" customFormat="1" ht="17.25" customHeight="1" x14ac:dyDescent="0.2">
      <c r="A22" s="12">
        <f t="shared" si="5"/>
        <v>15</v>
      </c>
      <c r="B22" s="13" t="s">
        <v>13</v>
      </c>
      <c r="C22" s="14">
        <v>32560</v>
      </c>
      <c r="D22" s="14">
        <v>37816</v>
      </c>
      <c r="E22" s="14">
        <f t="shared" si="1"/>
        <v>5256</v>
      </c>
      <c r="F22" s="15">
        <f t="shared" si="2"/>
        <v>116.14250614250614</v>
      </c>
      <c r="G22" s="14">
        <v>66700</v>
      </c>
      <c r="H22" s="14">
        <v>110853</v>
      </c>
      <c r="I22" s="14">
        <f t="shared" si="3"/>
        <v>44153</v>
      </c>
      <c r="J22" s="15">
        <f t="shared" si="4"/>
        <v>166.19640179910044</v>
      </c>
      <c r="K22" s="16">
        <v>170</v>
      </c>
      <c r="L22" s="16">
        <v>8</v>
      </c>
      <c r="M22" s="14">
        <v>40</v>
      </c>
      <c r="N22" s="15">
        <f t="shared" ref="N22:N55" si="8">L22*100/K22</f>
        <v>4.7058823529411766</v>
      </c>
      <c r="O22" s="16">
        <v>265</v>
      </c>
      <c r="P22" s="16">
        <v>261</v>
      </c>
      <c r="Q22" s="14">
        <v>99</v>
      </c>
      <c r="R22" s="15">
        <f t="shared" si="6"/>
        <v>98.490566037735846</v>
      </c>
      <c r="S22" s="15">
        <f t="shared" si="7"/>
        <v>99.485420240137216</v>
      </c>
      <c r="T22" s="17"/>
    </row>
    <row r="23" spans="1:20" s="2" customFormat="1" ht="17.25" customHeight="1" x14ac:dyDescent="0.2">
      <c r="A23" s="12">
        <f t="shared" si="5"/>
        <v>16</v>
      </c>
      <c r="B23" s="13" t="s">
        <v>78</v>
      </c>
      <c r="C23" s="14">
        <v>21580</v>
      </c>
      <c r="D23" s="14">
        <v>26182</v>
      </c>
      <c r="E23" s="14">
        <f t="shared" si="1"/>
        <v>4602</v>
      </c>
      <c r="F23" s="15">
        <f t="shared" si="2"/>
        <v>121.32530120481928</v>
      </c>
      <c r="G23" s="14">
        <v>31670</v>
      </c>
      <c r="H23" s="14">
        <v>40526</v>
      </c>
      <c r="I23" s="14">
        <f t="shared" si="3"/>
        <v>8856</v>
      </c>
      <c r="J23" s="15">
        <f t="shared" si="4"/>
        <v>127.96337227660246</v>
      </c>
      <c r="K23" s="16">
        <v>4</v>
      </c>
      <c r="L23" s="28" t="s">
        <v>100</v>
      </c>
      <c r="M23" s="14">
        <v>40</v>
      </c>
      <c r="N23" s="28" t="s">
        <v>100</v>
      </c>
      <c r="O23" s="16">
        <v>198</v>
      </c>
      <c r="P23" s="16">
        <v>198</v>
      </c>
      <c r="Q23" s="14">
        <v>99</v>
      </c>
      <c r="R23" s="15">
        <f t="shared" si="6"/>
        <v>100</v>
      </c>
      <c r="S23" s="15">
        <f t="shared" si="7"/>
        <v>101.01010101010101</v>
      </c>
      <c r="T23" s="17"/>
    </row>
    <row r="24" spans="1:20" s="2" customFormat="1" ht="17.25" customHeight="1" x14ac:dyDescent="0.2">
      <c r="A24" s="12">
        <f t="shared" si="5"/>
        <v>17</v>
      </c>
      <c r="B24" s="13" t="s">
        <v>14</v>
      </c>
      <c r="C24" s="14">
        <v>121120</v>
      </c>
      <c r="D24" s="14">
        <v>149402</v>
      </c>
      <c r="E24" s="14">
        <f t="shared" si="1"/>
        <v>28282</v>
      </c>
      <c r="F24" s="15">
        <f t="shared" si="2"/>
        <v>123.35039630118891</v>
      </c>
      <c r="G24" s="14">
        <v>328670</v>
      </c>
      <c r="H24" s="14">
        <v>376779</v>
      </c>
      <c r="I24" s="14">
        <f t="shared" si="3"/>
        <v>48109</v>
      </c>
      <c r="J24" s="15">
        <f t="shared" si="4"/>
        <v>114.63747832172088</v>
      </c>
      <c r="K24" s="16">
        <v>33</v>
      </c>
      <c r="L24" s="28" t="s">
        <v>100</v>
      </c>
      <c r="M24" s="14">
        <v>40</v>
      </c>
      <c r="N24" s="28" t="s">
        <v>100</v>
      </c>
      <c r="O24" s="16">
        <v>731</v>
      </c>
      <c r="P24" s="16">
        <v>731</v>
      </c>
      <c r="Q24" s="14">
        <v>99</v>
      </c>
      <c r="R24" s="15">
        <f t="shared" si="6"/>
        <v>100</v>
      </c>
      <c r="S24" s="15">
        <f t="shared" si="7"/>
        <v>101.01010101010101</v>
      </c>
      <c r="T24" s="17"/>
    </row>
    <row r="25" spans="1:20" s="2" customFormat="1" ht="17.25" customHeight="1" x14ac:dyDescent="0.2">
      <c r="A25" s="12">
        <f t="shared" si="5"/>
        <v>18</v>
      </c>
      <c r="B25" s="13" t="s">
        <v>15</v>
      </c>
      <c r="C25" s="14">
        <v>14750</v>
      </c>
      <c r="D25" s="14">
        <v>16654</v>
      </c>
      <c r="E25" s="14">
        <f t="shared" si="1"/>
        <v>1904</v>
      </c>
      <c r="F25" s="15">
        <f t="shared" si="2"/>
        <v>112.90847457627119</v>
      </c>
      <c r="G25" s="14">
        <v>24870</v>
      </c>
      <c r="H25" s="14">
        <v>37451</v>
      </c>
      <c r="I25" s="14">
        <f t="shared" si="3"/>
        <v>12581</v>
      </c>
      <c r="J25" s="15">
        <f t="shared" si="4"/>
        <v>150.58705267390431</v>
      </c>
      <c r="K25" s="16">
        <v>1</v>
      </c>
      <c r="L25" s="28" t="s">
        <v>100</v>
      </c>
      <c r="M25" s="14">
        <v>40</v>
      </c>
      <c r="N25" s="28" t="s">
        <v>100</v>
      </c>
      <c r="O25" s="16">
        <v>17</v>
      </c>
      <c r="P25" s="16">
        <v>16</v>
      </c>
      <c r="Q25" s="14">
        <v>99</v>
      </c>
      <c r="R25" s="15">
        <f t="shared" si="6"/>
        <v>94.117647058823536</v>
      </c>
      <c r="S25" s="15">
        <f t="shared" si="7"/>
        <v>95.068330362448009</v>
      </c>
      <c r="T25" s="17"/>
    </row>
    <row r="26" spans="1:20" s="2" customFormat="1" ht="17.25" customHeight="1" x14ac:dyDescent="0.2">
      <c r="A26" s="12">
        <f t="shared" si="5"/>
        <v>19</v>
      </c>
      <c r="B26" s="13" t="s">
        <v>16</v>
      </c>
      <c r="C26" s="14">
        <v>46110</v>
      </c>
      <c r="D26" s="14">
        <v>54806</v>
      </c>
      <c r="E26" s="14">
        <f t="shared" si="1"/>
        <v>8696</v>
      </c>
      <c r="F26" s="15">
        <f t="shared" si="2"/>
        <v>118.85924962047278</v>
      </c>
      <c r="G26" s="14">
        <v>87800</v>
      </c>
      <c r="H26" s="14">
        <v>95319</v>
      </c>
      <c r="I26" s="14">
        <f t="shared" si="3"/>
        <v>7519</v>
      </c>
      <c r="J26" s="15">
        <f t="shared" si="4"/>
        <v>108.56378132118451</v>
      </c>
      <c r="K26" s="16">
        <v>8</v>
      </c>
      <c r="L26" s="28" t="s">
        <v>100</v>
      </c>
      <c r="M26" s="14">
        <v>40</v>
      </c>
      <c r="N26" s="28" t="s">
        <v>100</v>
      </c>
      <c r="O26" s="16">
        <v>160</v>
      </c>
      <c r="P26" s="16">
        <v>160</v>
      </c>
      <c r="Q26" s="14">
        <v>99</v>
      </c>
      <c r="R26" s="15">
        <f t="shared" si="6"/>
        <v>100</v>
      </c>
      <c r="S26" s="15">
        <f t="shared" si="7"/>
        <v>101.01010101010101</v>
      </c>
      <c r="T26" s="17"/>
    </row>
    <row r="27" spans="1:20" s="2" customFormat="1" ht="17.25" customHeight="1" x14ac:dyDescent="0.2">
      <c r="A27" s="12">
        <f t="shared" si="5"/>
        <v>20</v>
      </c>
      <c r="B27" s="13" t="s">
        <v>17</v>
      </c>
      <c r="C27" s="14">
        <v>18170</v>
      </c>
      <c r="D27" s="14">
        <v>21452</v>
      </c>
      <c r="E27" s="14">
        <f t="shared" si="1"/>
        <v>3282</v>
      </c>
      <c r="F27" s="15">
        <f t="shared" si="2"/>
        <v>118.06274078150798</v>
      </c>
      <c r="G27" s="14">
        <v>27470</v>
      </c>
      <c r="H27" s="14">
        <v>61768</v>
      </c>
      <c r="I27" s="14">
        <f t="shared" si="3"/>
        <v>34298</v>
      </c>
      <c r="J27" s="15">
        <f t="shared" si="4"/>
        <v>224.85620677102293</v>
      </c>
      <c r="K27" s="16">
        <v>10</v>
      </c>
      <c r="L27" s="28" t="s">
        <v>100</v>
      </c>
      <c r="M27" s="14">
        <v>40</v>
      </c>
      <c r="N27" s="28" t="s">
        <v>100</v>
      </c>
      <c r="O27" s="16">
        <v>122</v>
      </c>
      <c r="P27" s="16">
        <v>122</v>
      </c>
      <c r="Q27" s="14">
        <v>99</v>
      </c>
      <c r="R27" s="15">
        <f t="shared" si="6"/>
        <v>100</v>
      </c>
      <c r="S27" s="15">
        <f t="shared" si="7"/>
        <v>101.01010101010101</v>
      </c>
      <c r="T27" s="17"/>
    </row>
    <row r="28" spans="1:20" s="2" customFormat="1" ht="17.25" customHeight="1" x14ac:dyDescent="0.2">
      <c r="A28" s="12">
        <f t="shared" si="5"/>
        <v>21</v>
      </c>
      <c r="B28" s="13" t="s">
        <v>18</v>
      </c>
      <c r="C28" s="14">
        <v>47600</v>
      </c>
      <c r="D28" s="14">
        <v>57475</v>
      </c>
      <c r="E28" s="14">
        <f t="shared" si="1"/>
        <v>9875</v>
      </c>
      <c r="F28" s="15">
        <f t="shared" si="2"/>
        <v>120.74579831932773</v>
      </c>
      <c r="G28" s="14">
        <v>50380</v>
      </c>
      <c r="H28" s="14">
        <v>67661</v>
      </c>
      <c r="I28" s="14">
        <f t="shared" si="3"/>
        <v>17281</v>
      </c>
      <c r="J28" s="15">
        <f t="shared" si="4"/>
        <v>134.30131004366811</v>
      </c>
      <c r="K28" s="16">
        <v>10</v>
      </c>
      <c r="L28" s="28" t="s">
        <v>100</v>
      </c>
      <c r="M28" s="14">
        <v>40</v>
      </c>
      <c r="N28" s="28" t="s">
        <v>100</v>
      </c>
      <c r="O28" s="28" t="s">
        <v>100</v>
      </c>
      <c r="P28" s="28" t="s">
        <v>100</v>
      </c>
      <c r="Q28" s="14">
        <v>99</v>
      </c>
      <c r="R28" s="28" t="s">
        <v>100</v>
      </c>
      <c r="S28" s="28" t="s">
        <v>100</v>
      </c>
      <c r="T28" s="17"/>
    </row>
    <row r="29" spans="1:20" s="2" customFormat="1" ht="17.25" customHeight="1" x14ac:dyDescent="0.2">
      <c r="A29" s="12">
        <f t="shared" si="5"/>
        <v>22</v>
      </c>
      <c r="B29" s="13" t="s">
        <v>79</v>
      </c>
      <c r="C29" s="14">
        <v>36400</v>
      </c>
      <c r="D29" s="14">
        <v>43682</v>
      </c>
      <c r="E29" s="14">
        <f t="shared" si="1"/>
        <v>7282</v>
      </c>
      <c r="F29" s="15">
        <f t="shared" si="2"/>
        <v>120.00549450549451</v>
      </c>
      <c r="G29" s="14">
        <v>75070</v>
      </c>
      <c r="H29" s="14">
        <v>131122</v>
      </c>
      <c r="I29" s="14">
        <f t="shared" si="3"/>
        <v>56052</v>
      </c>
      <c r="J29" s="15">
        <f t="shared" si="4"/>
        <v>174.66631144265352</v>
      </c>
      <c r="K29" s="16">
        <v>12</v>
      </c>
      <c r="L29" s="16">
        <v>1</v>
      </c>
      <c r="M29" s="14">
        <v>40</v>
      </c>
      <c r="N29" s="15">
        <f t="shared" si="8"/>
        <v>8.3333333333333339</v>
      </c>
      <c r="O29" s="16">
        <v>201</v>
      </c>
      <c r="P29" s="16">
        <v>201</v>
      </c>
      <c r="Q29" s="14">
        <v>99</v>
      </c>
      <c r="R29" s="15">
        <f t="shared" si="6"/>
        <v>100</v>
      </c>
      <c r="S29" s="15">
        <f t="shared" si="7"/>
        <v>101.01010101010101</v>
      </c>
      <c r="T29" s="17"/>
    </row>
    <row r="30" spans="1:20" s="2" customFormat="1" ht="17.25" customHeight="1" x14ac:dyDescent="0.2">
      <c r="A30" s="12">
        <f t="shared" si="5"/>
        <v>23</v>
      </c>
      <c r="B30" s="13" t="s">
        <v>19</v>
      </c>
      <c r="C30" s="14">
        <v>76420</v>
      </c>
      <c r="D30" s="14">
        <v>91386</v>
      </c>
      <c r="E30" s="14">
        <f t="shared" si="1"/>
        <v>14966</v>
      </c>
      <c r="F30" s="15">
        <f t="shared" si="2"/>
        <v>119.58387856582047</v>
      </c>
      <c r="G30" s="14">
        <v>138890</v>
      </c>
      <c r="H30" s="14">
        <v>256894</v>
      </c>
      <c r="I30" s="14">
        <f t="shared" si="3"/>
        <v>118004</v>
      </c>
      <c r="J30" s="15">
        <f t="shared" si="4"/>
        <v>184.96220030239758</v>
      </c>
      <c r="K30" s="16">
        <v>1</v>
      </c>
      <c r="L30" s="28" t="s">
        <v>100</v>
      </c>
      <c r="M30" s="14">
        <v>40</v>
      </c>
      <c r="N30" s="28" t="s">
        <v>100</v>
      </c>
      <c r="O30" s="16">
        <v>107</v>
      </c>
      <c r="P30" s="16">
        <v>107</v>
      </c>
      <c r="Q30" s="14">
        <v>99</v>
      </c>
      <c r="R30" s="15">
        <f t="shared" si="6"/>
        <v>100</v>
      </c>
      <c r="S30" s="15">
        <f t="shared" si="7"/>
        <v>101.01010101010101</v>
      </c>
      <c r="T30" s="17"/>
    </row>
    <row r="31" spans="1:20" s="2" customFormat="1" ht="17.25" customHeight="1" x14ac:dyDescent="0.2">
      <c r="A31" s="12">
        <f t="shared" si="5"/>
        <v>24</v>
      </c>
      <c r="B31" s="13" t="s">
        <v>20</v>
      </c>
      <c r="C31" s="14">
        <v>37830</v>
      </c>
      <c r="D31" s="14">
        <v>44862</v>
      </c>
      <c r="E31" s="14">
        <f t="shared" si="1"/>
        <v>7032</v>
      </c>
      <c r="F31" s="15">
        <f t="shared" si="2"/>
        <v>118.58842188739096</v>
      </c>
      <c r="G31" s="14">
        <v>92420</v>
      </c>
      <c r="H31" s="14">
        <v>127440</v>
      </c>
      <c r="I31" s="14">
        <f t="shared" si="3"/>
        <v>35020</v>
      </c>
      <c r="J31" s="15">
        <f t="shared" si="4"/>
        <v>137.89223111880546</v>
      </c>
      <c r="K31" s="28" t="s">
        <v>100</v>
      </c>
      <c r="L31" s="28" t="s">
        <v>100</v>
      </c>
      <c r="M31" s="14">
        <v>40</v>
      </c>
      <c r="N31" s="28" t="s">
        <v>100</v>
      </c>
      <c r="O31" s="28" t="s">
        <v>100</v>
      </c>
      <c r="P31" s="28" t="s">
        <v>100</v>
      </c>
      <c r="Q31" s="14">
        <v>99</v>
      </c>
      <c r="R31" s="28" t="s">
        <v>100</v>
      </c>
      <c r="S31" s="28" t="s">
        <v>100</v>
      </c>
      <c r="T31" s="17"/>
    </row>
    <row r="32" spans="1:20" s="2" customFormat="1" ht="17.25" customHeight="1" x14ac:dyDescent="0.2">
      <c r="A32" s="12">
        <f t="shared" si="5"/>
        <v>25</v>
      </c>
      <c r="B32" s="13" t="s">
        <v>21</v>
      </c>
      <c r="C32" s="14">
        <v>10870</v>
      </c>
      <c r="D32" s="14">
        <v>12933</v>
      </c>
      <c r="E32" s="14">
        <f t="shared" si="1"/>
        <v>2063</v>
      </c>
      <c r="F32" s="15">
        <f t="shared" si="2"/>
        <v>118.97884084636614</v>
      </c>
      <c r="G32" s="14">
        <v>23620</v>
      </c>
      <c r="H32" s="14">
        <v>28472</v>
      </c>
      <c r="I32" s="14">
        <f t="shared" si="3"/>
        <v>4852</v>
      </c>
      <c r="J32" s="15">
        <f t="shared" si="4"/>
        <v>120.54191363251482</v>
      </c>
      <c r="K32" s="16">
        <v>2</v>
      </c>
      <c r="L32" s="28" t="s">
        <v>100</v>
      </c>
      <c r="M32" s="14">
        <v>40</v>
      </c>
      <c r="N32" s="28" t="s">
        <v>100</v>
      </c>
      <c r="O32" s="16">
        <v>45</v>
      </c>
      <c r="P32" s="16">
        <v>45</v>
      </c>
      <c r="Q32" s="14">
        <v>99</v>
      </c>
      <c r="R32" s="15">
        <f t="shared" si="6"/>
        <v>100</v>
      </c>
      <c r="S32" s="15">
        <f t="shared" si="7"/>
        <v>101.01010101010101</v>
      </c>
      <c r="T32" s="17"/>
    </row>
    <row r="33" spans="1:20" s="2" customFormat="1" ht="17.25" customHeight="1" x14ac:dyDescent="0.2">
      <c r="A33" s="12">
        <v>26</v>
      </c>
      <c r="B33" s="13" t="s">
        <v>22</v>
      </c>
      <c r="C33" s="14">
        <v>193330</v>
      </c>
      <c r="D33" s="14">
        <v>241496</v>
      </c>
      <c r="E33" s="14">
        <f t="shared" ref="E33" si="9">D33-C33</f>
        <v>48166</v>
      </c>
      <c r="F33" s="15">
        <f t="shared" ref="F33" si="10">D33*100/C33</f>
        <v>124.91387782547974</v>
      </c>
      <c r="G33" s="14">
        <v>274390</v>
      </c>
      <c r="H33" s="14">
        <v>389548</v>
      </c>
      <c r="I33" s="14">
        <f t="shared" ref="I33" si="11">H33-G33</f>
        <v>115158</v>
      </c>
      <c r="J33" s="15">
        <f t="shared" ref="J33" si="12">H33*100/G33</f>
        <v>141.96873063887168</v>
      </c>
      <c r="K33" s="16">
        <v>21</v>
      </c>
      <c r="L33" s="16">
        <v>2</v>
      </c>
      <c r="M33" s="14">
        <v>40</v>
      </c>
      <c r="N33" s="15">
        <f t="shared" si="8"/>
        <v>9.5238095238095237</v>
      </c>
      <c r="O33" s="16">
        <v>341</v>
      </c>
      <c r="P33" s="16">
        <v>341</v>
      </c>
      <c r="Q33" s="14">
        <v>99</v>
      </c>
      <c r="R33" s="15">
        <f t="shared" si="6"/>
        <v>100</v>
      </c>
      <c r="S33" s="15">
        <f t="shared" si="7"/>
        <v>101.01010101010101</v>
      </c>
      <c r="T33" s="17"/>
    </row>
    <row r="34" spans="1:20" s="2" customFormat="1" ht="17.25" customHeight="1" x14ac:dyDescent="0.2">
      <c r="A34" s="12">
        <f>A33+1</f>
        <v>27</v>
      </c>
      <c r="B34" s="13" t="s">
        <v>23</v>
      </c>
      <c r="C34" s="14">
        <v>98640</v>
      </c>
      <c r="D34" s="14">
        <v>119120</v>
      </c>
      <c r="E34" s="14">
        <f t="shared" ref="E34:E76" si="13">D34-C34</f>
        <v>20480</v>
      </c>
      <c r="F34" s="15">
        <f t="shared" ref="F34:F76" si="14">D34*100/C34</f>
        <v>120.76236820762368</v>
      </c>
      <c r="G34" s="14">
        <v>205980</v>
      </c>
      <c r="H34" s="14">
        <v>233762</v>
      </c>
      <c r="I34" s="14">
        <f t="shared" ref="I34:I39" si="15">H34-G34</f>
        <v>27782</v>
      </c>
      <c r="J34" s="15">
        <f t="shared" ref="J34:J39" si="16">H34*100/G34</f>
        <v>113.48771725410234</v>
      </c>
      <c r="K34" s="28" t="s">
        <v>100</v>
      </c>
      <c r="L34" s="28" t="s">
        <v>100</v>
      </c>
      <c r="M34" s="14">
        <v>40</v>
      </c>
      <c r="N34" s="28" t="s">
        <v>100</v>
      </c>
      <c r="O34" s="28" t="s">
        <v>100</v>
      </c>
      <c r="P34" s="28" t="s">
        <v>100</v>
      </c>
      <c r="Q34" s="14">
        <v>99</v>
      </c>
      <c r="R34" s="28" t="s">
        <v>100</v>
      </c>
      <c r="S34" s="28" t="s">
        <v>100</v>
      </c>
      <c r="T34" s="17"/>
    </row>
    <row r="35" spans="1:20" s="2" customFormat="1" ht="17.25" customHeight="1" x14ac:dyDescent="0.2">
      <c r="A35" s="12">
        <f>A34+1</f>
        <v>28</v>
      </c>
      <c r="B35" s="13" t="s">
        <v>24</v>
      </c>
      <c r="C35" s="14">
        <v>89320</v>
      </c>
      <c r="D35" s="14">
        <v>105369</v>
      </c>
      <c r="E35" s="14">
        <f t="shared" si="13"/>
        <v>16049</v>
      </c>
      <c r="F35" s="15">
        <f t="shared" si="14"/>
        <v>117.96798029556651</v>
      </c>
      <c r="G35" s="14">
        <v>197730</v>
      </c>
      <c r="H35" s="14">
        <v>225614</v>
      </c>
      <c r="I35" s="14">
        <f t="shared" si="15"/>
        <v>27884</v>
      </c>
      <c r="J35" s="15">
        <f t="shared" si="16"/>
        <v>114.10205836241339</v>
      </c>
      <c r="K35" s="16">
        <v>17</v>
      </c>
      <c r="L35" s="16">
        <v>2</v>
      </c>
      <c r="M35" s="14">
        <v>40</v>
      </c>
      <c r="N35" s="15">
        <f t="shared" si="8"/>
        <v>11.764705882352942</v>
      </c>
      <c r="O35" s="16">
        <v>139</v>
      </c>
      <c r="P35" s="16">
        <v>139</v>
      </c>
      <c r="Q35" s="14">
        <v>99</v>
      </c>
      <c r="R35" s="15">
        <f t="shared" si="6"/>
        <v>100</v>
      </c>
      <c r="S35" s="15">
        <f t="shared" si="7"/>
        <v>101.01010101010101</v>
      </c>
      <c r="T35" s="17"/>
    </row>
    <row r="36" spans="1:20" s="2" customFormat="1" ht="17.25" customHeight="1" x14ac:dyDescent="0.2">
      <c r="A36" s="12">
        <f t="shared" ref="A36:A76" si="17">A35+1</f>
        <v>29</v>
      </c>
      <c r="B36" s="13" t="s">
        <v>25</v>
      </c>
      <c r="C36" s="14">
        <v>66120</v>
      </c>
      <c r="D36" s="14">
        <v>79030</v>
      </c>
      <c r="E36" s="14">
        <f t="shared" si="13"/>
        <v>12910</v>
      </c>
      <c r="F36" s="15">
        <f t="shared" si="14"/>
        <v>119.52510586811857</v>
      </c>
      <c r="G36" s="14">
        <v>142420</v>
      </c>
      <c r="H36" s="14">
        <v>232048</v>
      </c>
      <c r="I36" s="14">
        <f t="shared" si="15"/>
        <v>89628</v>
      </c>
      <c r="J36" s="15">
        <f t="shared" si="16"/>
        <v>162.93217244768994</v>
      </c>
      <c r="K36" s="16">
        <v>8</v>
      </c>
      <c r="L36" s="28" t="s">
        <v>100</v>
      </c>
      <c r="M36" s="14">
        <v>40</v>
      </c>
      <c r="N36" s="28" t="s">
        <v>100</v>
      </c>
      <c r="O36" s="16">
        <v>111</v>
      </c>
      <c r="P36" s="16">
        <v>111</v>
      </c>
      <c r="Q36" s="14">
        <v>99</v>
      </c>
      <c r="R36" s="15">
        <f t="shared" si="6"/>
        <v>100</v>
      </c>
      <c r="S36" s="15">
        <f t="shared" si="7"/>
        <v>101.01010101010101</v>
      </c>
      <c r="T36" s="17"/>
    </row>
    <row r="37" spans="1:20" s="2" customFormat="1" ht="17.25" customHeight="1" x14ac:dyDescent="0.2">
      <c r="A37" s="12">
        <f t="shared" si="17"/>
        <v>30</v>
      </c>
      <c r="B37" s="13" t="s">
        <v>26</v>
      </c>
      <c r="C37" s="14">
        <v>84290</v>
      </c>
      <c r="D37" s="14">
        <v>101228</v>
      </c>
      <c r="E37" s="14">
        <f t="shared" si="13"/>
        <v>16938</v>
      </c>
      <c r="F37" s="15">
        <f t="shared" si="14"/>
        <v>120.09491042828331</v>
      </c>
      <c r="G37" s="14">
        <v>155830</v>
      </c>
      <c r="H37" s="19">
        <v>220178</v>
      </c>
      <c r="I37" s="14">
        <f t="shared" si="15"/>
        <v>64348</v>
      </c>
      <c r="J37" s="15">
        <f t="shared" si="16"/>
        <v>141.29371751267408</v>
      </c>
      <c r="K37" s="16">
        <v>22</v>
      </c>
      <c r="L37" s="28" t="s">
        <v>100</v>
      </c>
      <c r="M37" s="14">
        <v>40</v>
      </c>
      <c r="N37" s="28" t="s">
        <v>100</v>
      </c>
      <c r="O37" s="16">
        <v>123</v>
      </c>
      <c r="P37" s="16">
        <v>123</v>
      </c>
      <c r="Q37" s="14">
        <v>99</v>
      </c>
      <c r="R37" s="15">
        <f t="shared" si="6"/>
        <v>100</v>
      </c>
      <c r="S37" s="15">
        <f t="shared" si="7"/>
        <v>101.01010101010101</v>
      </c>
      <c r="T37" s="17"/>
    </row>
    <row r="38" spans="1:20" s="2" customFormat="1" ht="17.25" customHeight="1" x14ac:dyDescent="0.2">
      <c r="A38" s="12">
        <f t="shared" si="17"/>
        <v>31</v>
      </c>
      <c r="B38" s="13" t="s">
        <v>27</v>
      </c>
      <c r="C38" s="14">
        <v>47790</v>
      </c>
      <c r="D38" s="14">
        <v>55369</v>
      </c>
      <c r="E38" s="14">
        <f t="shared" si="13"/>
        <v>7579</v>
      </c>
      <c r="F38" s="15">
        <f t="shared" si="14"/>
        <v>115.85896631094371</v>
      </c>
      <c r="G38" s="14">
        <v>82070</v>
      </c>
      <c r="H38" s="19">
        <v>105470</v>
      </c>
      <c r="I38" s="14">
        <f t="shared" si="15"/>
        <v>23400</v>
      </c>
      <c r="J38" s="15">
        <f t="shared" si="16"/>
        <v>128.51224564396247</v>
      </c>
      <c r="K38" s="16">
        <v>19</v>
      </c>
      <c r="L38" s="16">
        <v>5</v>
      </c>
      <c r="M38" s="14">
        <v>40</v>
      </c>
      <c r="N38" s="15">
        <f t="shared" si="8"/>
        <v>26.315789473684209</v>
      </c>
      <c r="O38" s="16">
        <v>139</v>
      </c>
      <c r="P38" s="16">
        <v>139</v>
      </c>
      <c r="Q38" s="14">
        <v>99</v>
      </c>
      <c r="R38" s="15">
        <f t="shared" si="6"/>
        <v>100</v>
      </c>
      <c r="S38" s="15">
        <f t="shared" si="7"/>
        <v>101.01010101010101</v>
      </c>
      <c r="T38" s="17"/>
    </row>
    <row r="39" spans="1:20" s="2" customFormat="1" ht="17.25" customHeight="1" x14ac:dyDescent="0.2">
      <c r="A39" s="12">
        <f t="shared" si="17"/>
        <v>32</v>
      </c>
      <c r="B39" s="13" t="s">
        <v>28</v>
      </c>
      <c r="C39" s="14">
        <v>28530</v>
      </c>
      <c r="D39" s="14">
        <v>33863</v>
      </c>
      <c r="E39" s="14">
        <f t="shared" si="13"/>
        <v>5333</v>
      </c>
      <c r="F39" s="15">
        <f t="shared" si="14"/>
        <v>118.69260427620048</v>
      </c>
      <c r="G39" s="14">
        <v>54230</v>
      </c>
      <c r="H39" s="14">
        <v>129045</v>
      </c>
      <c r="I39" s="14">
        <f t="shared" si="15"/>
        <v>74815</v>
      </c>
      <c r="J39" s="15">
        <f t="shared" si="16"/>
        <v>237.95869444956665</v>
      </c>
      <c r="K39" s="16">
        <v>9</v>
      </c>
      <c r="L39" s="28" t="s">
        <v>100</v>
      </c>
      <c r="M39" s="14">
        <v>40</v>
      </c>
      <c r="N39" s="28" t="s">
        <v>100</v>
      </c>
      <c r="O39" s="16">
        <v>62</v>
      </c>
      <c r="P39" s="16">
        <v>62</v>
      </c>
      <c r="Q39" s="14">
        <v>99</v>
      </c>
      <c r="R39" s="15">
        <f t="shared" si="6"/>
        <v>100</v>
      </c>
      <c r="S39" s="15">
        <f t="shared" si="7"/>
        <v>101.01010101010101</v>
      </c>
      <c r="T39" s="17"/>
    </row>
    <row r="40" spans="1:20" s="2" customFormat="1" ht="17.25" customHeight="1" x14ac:dyDescent="0.2">
      <c r="A40" s="12">
        <f t="shared" si="17"/>
        <v>33</v>
      </c>
      <c r="B40" s="13" t="s">
        <v>29</v>
      </c>
      <c r="C40" s="14">
        <v>34800</v>
      </c>
      <c r="D40" s="14">
        <v>41789</v>
      </c>
      <c r="E40" s="14">
        <f t="shared" si="13"/>
        <v>6989</v>
      </c>
      <c r="F40" s="15">
        <f t="shared" si="14"/>
        <v>120.08333333333333</v>
      </c>
      <c r="G40" s="14">
        <v>67280</v>
      </c>
      <c r="H40" s="14">
        <v>115357</v>
      </c>
      <c r="I40" s="14">
        <f t="shared" ref="I40:I71" si="18">H40-G40</f>
        <v>48077</v>
      </c>
      <c r="J40" s="15">
        <f t="shared" ref="J40:J71" si="19">H40*100/G40</f>
        <v>171.45808561236623</v>
      </c>
      <c r="K40" s="16">
        <v>1</v>
      </c>
      <c r="L40" s="28" t="s">
        <v>100</v>
      </c>
      <c r="M40" s="14">
        <v>40</v>
      </c>
      <c r="N40" s="28" t="s">
        <v>100</v>
      </c>
      <c r="O40" s="16">
        <v>51</v>
      </c>
      <c r="P40" s="16">
        <v>51</v>
      </c>
      <c r="Q40" s="14">
        <v>99</v>
      </c>
      <c r="R40" s="15">
        <f t="shared" si="6"/>
        <v>100</v>
      </c>
      <c r="S40" s="15">
        <f t="shared" si="7"/>
        <v>101.01010101010101</v>
      </c>
      <c r="T40" s="17"/>
    </row>
    <row r="41" spans="1:20" s="2" customFormat="1" ht="17.25" customHeight="1" x14ac:dyDescent="0.2">
      <c r="A41" s="12">
        <f t="shared" si="17"/>
        <v>34</v>
      </c>
      <c r="B41" s="13" t="s">
        <v>30</v>
      </c>
      <c r="C41" s="14">
        <v>32370</v>
      </c>
      <c r="D41" s="14">
        <v>40002</v>
      </c>
      <c r="E41" s="14">
        <f t="shared" si="13"/>
        <v>7632</v>
      </c>
      <c r="F41" s="15">
        <f t="shared" si="14"/>
        <v>123.57738646895274</v>
      </c>
      <c r="G41" s="14">
        <v>55960</v>
      </c>
      <c r="H41" s="14">
        <v>120765</v>
      </c>
      <c r="I41" s="14">
        <f t="shared" si="18"/>
        <v>64805</v>
      </c>
      <c r="J41" s="15">
        <f t="shared" si="19"/>
        <v>215.8059328091494</v>
      </c>
      <c r="K41" s="16">
        <v>7</v>
      </c>
      <c r="L41" s="16">
        <v>1</v>
      </c>
      <c r="M41" s="14">
        <v>40</v>
      </c>
      <c r="N41" s="15">
        <f t="shared" si="8"/>
        <v>14.285714285714286</v>
      </c>
      <c r="O41" s="16">
        <v>150</v>
      </c>
      <c r="P41" s="16">
        <v>150</v>
      </c>
      <c r="Q41" s="14">
        <v>99</v>
      </c>
      <c r="R41" s="15">
        <f t="shared" si="6"/>
        <v>100</v>
      </c>
      <c r="S41" s="15">
        <f t="shared" si="7"/>
        <v>101.01010101010101</v>
      </c>
      <c r="T41" s="17"/>
    </row>
    <row r="42" spans="1:20" s="2" customFormat="1" ht="17.25" customHeight="1" x14ac:dyDescent="0.2">
      <c r="A42" s="12">
        <f t="shared" si="17"/>
        <v>35</v>
      </c>
      <c r="B42" s="13" t="s">
        <v>31</v>
      </c>
      <c r="C42" s="14">
        <v>48130</v>
      </c>
      <c r="D42" s="14">
        <v>58928</v>
      </c>
      <c r="E42" s="14">
        <f t="shared" si="13"/>
        <v>10798</v>
      </c>
      <c r="F42" s="15">
        <f t="shared" si="14"/>
        <v>122.43507168086433</v>
      </c>
      <c r="G42" s="14">
        <v>85270</v>
      </c>
      <c r="H42" s="14">
        <v>107720</v>
      </c>
      <c r="I42" s="14">
        <f t="shared" si="18"/>
        <v>22450</v>
      </c>
      <c r="J42" s="15">
        <f t="shared" si="19"/>
        <v>126.32813416207341</v>
      </c>
      <c r="K42" s="16">
        <v>7</v>
      </c>
      <c r="L42" s="16">
        <v>1</v>
      </c>
      <c r="M42" s="14">
        <v>40</v>
      </c>
      <c r="N42" s="15">
        <f t="shared" si="8"/>
        <v>14.285714285714286</v>
      </c>
      <c r="O42" s="16">
        <v>168</v>
      </c>
      <c r="P42" s="16">
        <v>168</v>
      </c>
      <c r="Q42" s="14">
        <v>99</v>
      </c>
      <c r="R42" s="15">
        <f t="shared" si="6"/>
        <v>100</v>
      </c>
      <c r="S42" s="15">
        <f t="shared" si="7"/>
        <v>101.01010101010101</v>
      </c>
      <c r="T42" s="17"/>
    </row>
    <row r="43" spans="1:20" s="2" customFormat="1" ht="17.25" customHeight="1" x14ac:dyDescent="0.2">
      <c r="A43" s="12">
        <f t="shared" si="17"/>
        <v>36</v>
      </c>
      <c r="B43" s="13" t="s">
        <v>32</v>
      </c>
      <c r="C43" s="14">
        <v>38970</v>
      </c>
      <c r="D43" s="14">
        <v>46970</v>
      </c>
      <c r="E43" s="14">
        <f t="shared" si="13"/>
        <v>8000</v>
      </c>
      <c r="F43" s="15">
        <f t="shared" si="14"/>
        <v>120.52861175263023</v>
      </c>
      <c r="G43" s="14">
        <v>92200</v>
      </c>
      <c r="H43" s="14">
        <v>137804</v>
      </c>
      <c r="I43" s="14">
        <f t="shared" si="18"/>
        <v>45604</v>
      </c>
      <c r="J43" s="15">
        <f t="shared" si="19"/>
        <v>149.46203904555315</v>
      </c>
      <c r="K43" s="28" t="s">
        <v>100</v>
      </c>
      <c r="L43" s="28" t="s">
        <v>100</v>
      </c>
      <c r="M43" s="14">
        <v>40</v>
      </c>
      <c r="N43" s="28" t="s">
        <v>100</v>
      </c>
      <c r="O43" s="28" t="s">
        <v>100</v>
      </c>
      <c r="P43" s="28" t="s">
        <v>100</v>
      </c>
      <c r="Q43" s="14">
        <v>99</v>
      </c>
      <c r="R43" s="28" t="s">
        <v>100</v>
      </c>
      <c r="S43" s="28" t="s">
        <v>100</v>
      </c>
      <c r="T43" s="17"/>
    </row>
    <row r="44" spans="1:20" s="2" customFormat="1" ht="17.25" customHeight="1" x14ac:dyDescent="0.2">
      <c r="A44" s="12">
        <f t="shared" si="17"/>
        <v>37</v>
      </c>
      <c r="B44" s="13" t="s">
        <v>33</v>
      </c>
      <c r="C44" s="14">
        <v>44730</v>
      </c>
      <c r="D44" s="14">
        <v>54675</v>
      </c>
      <c r="E44" s="14">
        <f t="shared" si="13"/>
        <v>9945</v>
      </c>
      <c r="F44" s="15">
        <f t="shared" si="14"/>
        <v>122.23340040241449</v>
      </c>
      <c r="G44" s="14">
        <v>79530</v>
      </c>
      <c r="H44" s="14">
        <v>100557</v>
      </c>
      <c r="I44" s="14">
        <f t="shared" si="18"/>
        <v>21027</v>
      </c>
      <c r="J44" s="15">
        <f t="shared" si="19"/>
        <v>126.43907959260656</v>
      </c>
      <c r="K44" s="16">
        <v>11</v>
      </c>
      <c r="L44" s="28" t="s">
        <v>100</v>
      </c>
      <c r="M44" s="14">
        <v>40</v>
      </c>
      <c r="N44" s="28" t="s">
        <v>100</v>
      </c>
      <c r="O44" s="16">
        <v>210</v>
      </c>
      <c r="P44" s="16">
        <v>210</v>
      </c>
      <c r="Q44" s="14">
        <v>99</v>
      </c>
      <c r="R44" s="15">
        <f t="shared" si="6"/>
        <v>100</v>
      </c>
      <c r="S44" s="15">
        <f t="shared" si="7"/>
        <v>101.01010101010101</v>
      </c>
      <c r="T44" s="17"/>
    </row>
    <row r="45" spans="1:20" s="2" customFormat="1" ht="17.25" customHeight="1" x14ac:dyDescent="0.2">
      <c r="A45" s="12">
        <f t="shared" si="17"/>
        <v>38</v>
      </c>
      <c r="B45" s="13" t="s">
        <v>34</v>
      </c>
      <c r="C45" s="14">
        <v>76250</v>
      </c>
      <c r="D45" s="14">
        <v>94541</v>
      </c>
      <c r="E45" s="14">
        <f t="shared" si="13"/>
        <v>18291</v>
      </c>
      <c r="F45" s="15">
        <f t="shared" si="14"/>
        <v>123.98819672131148</v>
      </c>
      <c r="G45" s="14">
        <v>132900</v>
      </c>
      <c r="H45" s="14">
        <v>151798</v>
      </c>
      <c r="I45" s="14">
        <f t="shared" si="18"/>
        <v>18898</v>
      </c>
      <c r="J45" s="15">
        <f t="shared" si="19"/>
        <v>114.21971407072988</v>
      </c>
      <c r="K45" s="16">
        <v>14</v>
      </c>
      <c r="L45" s="16">
        <v>1</v>
      </c>
      <c r="M45" s="14">
        <v>40</v>
      </c>
      <c r="N45" s="15">
        <f t="shared" si="8"/>
        <v>7.1428571428571432</v>
      </c>
      <c r="O45" s="16">
        <v>233</v>
      </c>
      <c r="P45" s="16">
        <v>233</v>
      </c>
      <c r="Q45" s="14">
        <v>99</v>
      </c>
      <c r="R45" s="15">
        <f t="shared" si="6"/>
        <v>100</v>
      </c>
      <c r="S45" s="15">
        <f t="shared" si="7"/>
        <v>101.01010101010101</v>
      </c>
      <c r="T45" s="17"/>
    </row>
    <row r="46" spans="1:20" s="2" customFormat="1" ht="17.25" customHeight="1" x14ac:dyDescent="0.2">
      <c r="A46" s="12">
        <f t="shared" si="17"/>
        <v>39</v>
      </c>
      <c r="B46" s="13" t="s">
        <v>35</v>
      </c>
      <c r="C46" s="14">
        <v>38490</v>
      </c>
      <c r="D46" s="14">
        <v>46152</v>
      </c>
      <c r="E46" s="14">
        <f t="shared" si="13"/>
        <v>7662</v>
      </c>
      <c r="F46" s="15">
        <f t="shared" si="14"/>
        <v>119.90646921278254</v>
      </c>
      <c r="G46" s="14">
        <v>66780</v>
      </c>
      <c r="H46" s="14">
        <v>77118</v>
      </c>
      <c r="I46" s="14">
        <f t="shared" si="18"/>
        <v>10338</v>
      </c>
      <c r="J46" s="15">
        <f t="shared" si="19"/>
        <v>115.48068283917341</v>
      </c>
      <c r="K46" s="16">
        <v>8</v>
      </c>
      <c r="L46" s="28" t="s">
        <v>100</v>
      </c>
      <c r="M46" s="14">
        <v>40</v>
      </c>
      <c r="N46" s="28" t="s">
        <v>100</v>
      </c>
      <c r="O46" s="16">
        <v>54</v>
      </c>
      <c r="P46" s="16">
        <v>54</v>
      </c>
      <c r="Q46" s="14">
        <v>99</v>
      </c>
      <c r="R46" s="15">
        <f t="shared" si="6"/>
        <v>100</v>
      </c>
      <c r="S46" s="15">
        <f t="shared" si="7"/>
        <v>101.01010101010101</v>
      </c>
      <c r="T46" s="17"/>
    </row>
    <row r="47" spans="1:20" s="2" customFormat="1" ht="17.25" customHeight="1" x14ac:dyDescent="0.2">
      <c r="A47" s="12">
        <f t="shared" si="17"/>
        <v>40</v>
      </c>
      <c r="B47" s="13" t="s">
        <v>36</v>
      </c>
      <c r="C47" s="14">
        <v>74980</v>
      </c>
      <c r="D47" s="14">
        <v>93308</v>
      </c>
      <c r="E47" s="14">
        <f t="shared" si="13"/>
        <v>18328</v>
      </c>
      <c r="F47" s="15">
        <f t="shared" si="14"/>
        <v>124.44385169378501</v>
      </c>
      <c r="G47" s="14">
        <v>131420</v>
      </c>
      <c r="H47" s="14">
        <v>145172</v>
      </c>
      <c r="I47" s="14">
        <f t="shared" si="18"/>
        <v>13752</v>
      </c>
      <c r="J47" s="15">
        <f t="shared" si="19"/>
        <v>110.46416070613301</v>
      </c>
      <c r="K47" s="16">
        <v>13</v>
      </c>
      <c r="L47" s="28" t="s">
        <v>100</v>
      </c>
      <c r="M47" s="14">
        <v>40</v>
      </c>
      <c r="N47" s="28" t="s">
        <v>100</v>
      </c>
      <c r="O47" s="16">
        <v>62</v>
      </c>
      <c r="P47" s="16">
        <v>62</v>
      </c>
      <c r="Q47" s="14">
        <v>99</v>
      </c>
      <c r="R47" s="15">
        <f t="shared" si="6"/>
        <v>100</v>
      </c>
      <c r="S47" s="15">
        <f t="shared" si="7"/>
        <v>101.01010101010101</v>
      </c>
      <c r="T47" s="17"/>
    </row>
    <row r="48" spans="1:20" s="2" customFormat="1" ht="17.25" customHeight="1" x14ac:dyDescent="0.2">
      <c r="A48" s="12">
        <f t="shared" si="17"/>
        <v>41</v>
      </c>
      <c r="B48" s="13" t="s">
        <v>37</v>
      </c>
      <c r="C48" s="14">
        <v>32630</v>
      </c>
      <c r="D48" s="14">
        <v>39091</v>
      </c>
      <c r="E48" s="14">
        <f t="shared" si="13"/>
        <v>6461</v>
      </c>
      <c r="F48" s="15">
        <f t="shared" si="14"/>
        <v>119.800796812749</v>
      </c>
      <c r="G48" s="14">
        <v>58970</v>
      </c>
      <c r="H48" s="14">
        <v>67582</v>
      </c>
      <c r="I48" s="14">
        <f t="shared" si="18"/>
        <v>8612</v>
      </c>
      <c r="J48" s="15">
        <f t="shared" si="19"/>
        <v>114.60403595048329</v>
      </c>
      <c r="K48" s="16">
        <v>1</v>
      </c>
      <c r="L48" s="28" t="s">
        <v>100</v>
      </c>
      <c r="M48" s="14">
        <v>40</v>
      </c>
      <c r="N48" s="28" t="s">
        <v>100</v>
      </c>
      <c r="O48" s="16">
        <v>106</v>
      </c>
      <c r="P48" s="16">
        <v>106</v>
      </c>
      <c r="Q48" s="14">
        <v>99</v>
      </c>
      <c r="R48" s="15">
        <f t="shared" si="6"/>
        <v>100</v>
      </c>
      <c r="S48" s="15">
        <f t="shared" si="7"/>
        <v>101.01010101010101</v>
      </c>
      <c r="T48" s="17"/>
    </row>
    <row r="49" spans="1:20" s="2" customFormat="1" ht="17.25" customHeight="1" x14ac:dyDescent="0.2">
      <c r="A49" s="12">
        <f t="shared" si="17"/>
        <v>42</v>
      </c>
      <c r="B49" s="13" t="s">
        <v>38</v>
      </c>
      <c r="C49" s="14">
        <v>89000</v>
      </c>
      <c r="D49" s="14">
        <v>104965</v>
      </c>
      <c r="E49" s="14">
        <f t="shared" si="13"/>
        <v>15965</v>
      </c>
      <c r="F49" s="15">
        <f t="shared" si="14"/>
        <v>117.93820224719101</v>
      </c>
      <c r="G49" s="14">
        <v>184480</v>
      </c>
      <c r="H49" s="14">
        <v>205464</v>
      </c>
      <c r="I49" s="14">
        <f t="shared" si="18"/>
        <v>20984</v>
      </c>
      <c r="J49" s="15">
        <f t="shared" si="19"/>
        <v>111.37467476149176</v>
      </c>
      <c r="K49" s="16">
        <v>6</v>
      </c>
      <c r="L49" s="28" t="s">
        <v>100</v>
      </c>
      <c r="M49" s="14">
        <v>40</v>
      </c>
      <c r="N49" s="28" t="s">
        <v>100</v>
      </c>
      <c r="O49" s="16">
        <v>51</v>
      </c>
      <c r="P49" s="16">
        <v>51</v>
      </c>
      <c r="Q49" s="14">
        <v>99</v>
      </c>
      <c r="R49" s="15">
        <f t="shared" si="6"/>
        <v>100</v>
      </c>
      <c r="S49" s="15">
        <f t="shared" si="7"/>
        <v>101.01010101010101</v>
      </c>
      <c r="T49" s="17"/>
    </row>
    <row r="50" spans="1:20" s="2" customFormat="1" ht="17.25" customHeight="1" x14ac:dyDescent="0.2">
      <c r="A50" s="12">
        <f t="shared" si="17"/>
        <v>43</v>
      </c>
      <c r="B50" s="13" t="s">
        <v>39</v>
      </c>
      <c r="C50" s="14">
        <v>33310</v>
      </c>
      <c r="D50" s="14">
        <v>40070</v>
      </c>
      <c r="E50" s="14">
        <f t="shared" si="13"/>
        <v>6760</v>
      </c>
      <c r="F50" s="15">
        <f t="shared" si="14"/>
        <v>120.29420594416091</v>
      </c>
      <c r="G50" s="14">
        <v>55840</v>
      </c>
      <c r="H50" s="19">
        <v>62990</v>
      </c>
      <c r="I50" s="14">
        <f t="shared" si="18"/>
        <v>7150</v>
      </c>
      <c r="J50" s="15">
        <f t="shared" si="19"/>
        <v>112.80444126074498</v>
      </c>
      <c r="K50" s="16">
        <v>8</v>
      </c>
      <c r="L50" s="28" t="s">
        <v>100</v>
      </c>
      <c r="M50" s="14">
        <v>40</v>
      </c>
      <c r="N50" s="28" t="s">
        <v>100</v>
      </c>
      <c r="O50" s="16">
        <v>160</v>
      </c>
      <c r="P50" s="16">
        <v>160</v>
      </c>
      <c r="Q50" s="14">
        <v>99</v>
      </c>
      <c r="R50" s="15">
        <f t="shared" si="6"/>
        <v>100</v>
      </c>
      <c r="S50" s="15">
        <f t="shared" si="7"/>
        <v>101.01010101010101</v>
      </c>
      <c r="T50" s="17"/>
    </row>
    <row r="51" spans="1:20" s="2" customFormat="1" ht="17.25" customHeight="1" x14ac:dyDescent="0.2">
      <c r="A51" s="12">
        <f t="shared" si="17"/>
        <v>44</v>
      </c>
      <c r="B51" s="13" t="s">
        <v>40</v>
      </c>
      <c r="C51" s="14">
        <v>34900</v>
      </c>
      <c r="D51" s="14">
        <v>42831</v>
      </c>
      <c r="E51" s="14">
        <f t="shared" si="13"/>
        <v>7931</v>
      </c>
      <c r="F51" s="15">
        <f t="shared" si="14"/>
        <v>122.72492836676217</v>
      </c>
      <c r="G51" s="14">
        <v>69170</v>
      </c>
      <c r="H51" s="14">
        <v>70427</v>
      </c>
      <c r="I51" s="14">
        <f t="shared" si="18"/>
        <v>1257</v>
      </c>
      <c r="J51" s="15">
        <f t="shared" si="19"/>
        <v>101.81726181870754</v>
      </c>
      <c r="K51" s="16">
        <v>11</v>
      </c>
      <c r="L51" s="28" t="s">
        <v>100</v>
      </c>
      <c r="M51" s="14">
        <v>40</v>
      </c>
      <c r="N51" s="28" t="s">
        <v>100</v>
      </c>
      <c r="O51" s="16">
        <v>141</v>
      </c>
      <c r="P51" s="16">
        <v>141</v>
      </c>
      <c r="Q51" s="14">
        <v>99</v>
      </c>
      <c r="R51" s="15">
        <f t="shared" si="6"/>
        <v>100</v>
      </c>
      <c r="S51" s="15">
        <f t="shared" si="7"/>
        <v>101.01010101010101</v>
      </c>
      <c r="T51" s="17"/>
    </row>
    <row r="52" spans="1:20" s="2" customFormat="1" ht="17.25" customHeight="1" x14ac:dyDescent="0.2">
      <c r="A52" s="12">
        <f t="shared" si="17"/>
        <v>45</v>
      </c>
      <c r="B52" s="13" t="s">
        <v>41</v>
      </c>
      <c r="C52" s="14">
        <v>88360</v>
      </c>
      <c r="D52" s="14">
        <v>103207</v>
      </c>
      <c r="E52" s="14">
        <f t="shared" si="13"/>
        <v>14847</v>
      </c>
      <c r="F52" s="15">
        <f t="shared" si="14"/>
        <v>116.80285196921685</v>
      </c>
      <c r="G52" s="14">
        <v>195440</v>
      </c>
      <c r="H52" s="14">
        <v>357122</v>
      </c>
      <c r="I52" s="14">
        <f t="shared" si="18"/>
        <v>161682</v>
      </c>
      <c r="J52" s="15">
        <f t="shared" si="19"/>
        <v>182.72717969709373</v>
      </c>
      <c r="K52" s="16">
        <v>13</v>
      </c>
      <c r="L52" s="16">
        <v>2</v>
      </c>
      <c r="M52" s="14">
        <v>40</v>
      </c>
      <c r="N52" s="15">
        <f t="shared" si="8"/>
        <v>15.384615384615385</v>
      </c>
      <c r="O52" s="16">
        <v>372</v>
      </c>
      <c r="P52" s="16">
        <v>370</v>
      </c>
      <c r="Q52" s="14">
        <v>99</v>
      </c>
      <c r="R52" s="15">
        <f t="shared" si="6"/>
        <v>99.462365591397855</v>
      </c>
      <c r="S52" s="15">
        <f t="shared" si="7"/>
        <v>100.46703595090692</v>
      </c>
      <c r="T52" s="17"/>
    </row>
    <row r="53" spans="1:20" s="2" customFormat="1" ht="17.25" customHeight="1" x14ac:dyDescent="0.2">
      <c r="A53" s="12">
        <f t="shared" si="17"/>
        <v>46</v>
      </c>
      <c r="B53" s="13" t="s">
        <v>42</v>
      </c>
      <c r="C53" s="14">
        <v>40850</v>
      </c>
      <c r="D53" s="14">
        <v>48817</v>
      </c>
      <c r="E53" s="14">
        <f t="shared" si="13"/>
        <v>7967</v>
      </c>
      <c r="F53" s="15">
        <f t="shared" si="14"/>
        <v>119.5030599755202</v>
      </c>
      <c r="G53" s="14">
        <v>84750</v>
      </c>
      <c r="H53" s="14">
        <v>98091</v>
      </c>
      <c r="I53" s="14">
        <f t="shared" si="18"/>
        <v>13341</v>
      </c>
      <c r="J53" s="15">
        <f t="shared" si="19"/>
        <v>115.74159292035398</v>
      </c>
      <c r="K53" s="28" t="s">
        <v>100</v>
      </c>
      <c r="L53" s="28" t="s">
        <v>100</v>
      </c>
      <c r="M53" s="14">
        <v>40</v>
      </c>
      <c r="N53" s="28" t="s">
        <v>100</v>
      </c>
      <c r="O53" s="28" t="s">
        <v>100</v>
      </c>
      <c r="P53" s="28" t="s">
        <v>100</v>
      </c>
      <c r="Q53" s="14">
        <v>99</v>
      </c>
      <c r="R53" s="28" t="s">
        <v>100</v>
      </c>
      <c r="S53" s="28" t="s">
        <v>100</v>
      </c>
      <c r="T53" s="17"/>
    </row>
    <row r="54" spans="1:20" s="2" customFormat="1" ht="17.25" customHeight="1" x14ac:dyDescent="0.2">
      <c r="A54" s="12">
        <f t="shared" si="17"/>
        <v>47</v>
      </c>
      <c r="B54" s="13" t="s">
        <v>43</v>
      </c>
      <c r="C54" s="14">
        <v>20630</v>
      </c>
      <c r="D54" s="14">
        <v>24724</v>
      </c>
      <c r="E54" s="14">
        <f t="shared" si="13"/>
        <v>4094</v>
      </c>
      <c r="F54" s="15">
        <f t="shared" si="14"/>
        <v>119.84488608822103</v>
      </c>
      <c r="G54" s="14">
        <v>36920</v>
      </c>
      <c r="H54" s="14">
        <v>67700</v>
      </c>
      <c r="I54" s="14">
        <f t="shared" si="18"/>
        <v>30780</v>
      </c>
      <c r="J54" s="15">
        <f t="shared" si="19"/>
        <v>183.36944745395451</v>
      </c>
      <c r="K54" s="28" t="s">
        <v>100</v>
      </c>
      <c r="L54" s="28" t="s">
        <v>100</v>
      </c>
      <c r="M54" s="14">
        <v>40</v>
      </c>
      <c r="N54" s="28" t="s">
        <v>100</v>
      </c>
      <c r="O54" s="28" t="s">
        <v>100</v>
      </c>
      <c r="P54" s="28" t="s">
        <v>100</v>
      </c>
      <c r="Q54" s="14">
        <v>99</v>
      </c>
      <c r="R54" s="28" t="s">
        <v>100</v>
      </c>
      <c r="S54" s="28" t="s">
        <v>100</v>
      </c>
      <c r="T54" s="17"/>
    </row>
    <row r="55" spans="1:20" s="2" customFormat="1" ht="17.25" customHeight="1" x14ac:dyDescent="0.2">
      <c r="A55" s="12">
        <f t="shared" si="17"/>
        <v>48</v>
      </c>
      <c r="B55" s="13" t="s">
        <v>44</v>
      </c>
      <c r="C55" s="14">
        <v>28480</v>
      </c>
      <c r="D55" s="14">
        <v>34531</v>
      </c>
      <c r="E55" s="14">
        <f t="shared" si="13"/>
        <v>6051</v>
      </c>
      <c r="F55" s="15">
        <f t="shared" si="14"/>
        <v>121.24648876404494</v>
      </c>
      <c r="G55" s="14">
        <v>63900</v>
      </c>
      <c r="H55" s="19">
        <v>72248</v>
      </c>
      <c r="I55" s="14">
        <f t="shared" si="18"/>
        <v>8348</v>
      </c>
      <c r="J55" s="15">
        <f t="shared" si="19"/>
        <v>113.0641627543036</v>
      </c>
      <c r="K55" s="16">
        <v>8</v>
      </c>
      <c r="L55" s="16">
        <v>1</v>
      </c>
      <c r="M55" s="14">
        <v>40</v>
      </c>
      <c r="N55" s="15">
        <f t="shared" si="8"/>
        <v>12.5</v>
      </c>
      <c r="O55" s="16">
        <v>275</v>
      </c>
      <c r="P55" s="16">
        <v>275</v>
      </c>
      <c r="Q55" s="14">
        <v>99</v>
      </c>
      <c r="R55" s="15">
        <f t="shared" si="6"/>
        <v>100</v>
      </c>
      <c r="S55" s="15">
        <f t="shared" si="7"/>
        <v>101.01010101010101</v>
      </c>
      <c r="T55" s="17"/>
    </row>
    <row r="56" spans="1:20" s="2" customFormat="1" ht="17.25" customHeight="1" x14ac:dyDescent="0.2">
      <c r="A56" s="12">
        <f t="shared" si="17"/>
        <v>49</v>
      </c>
      <c r="B56" s="13" t="s">
        <v>45</v>
      </c>
      <c r="C56" s="14">
        <v>36390</v>
      </c>
      <c r="D56" s="14">
        <v>45553</v>
      </c>
      <c r="E56" s="14">
        <f t="shared" si="13"/>
        <v>9163</v>
      </c>
      <c r="F56" s="15">
        <f t="shared" si="14"/>
        <v>125.17999450398462</v>
      </c>
      <c r="G56" s="14">
        <v>74280</v>
      </c>
      <c r="H56" s="14">
        <v>172102</v>
      </c>
      <c r="I56" s="14">
        <f t="shared" si="18"/>
        <v>97822</v>
      </c>
      <c r="J56" s="15">
        <f t="shared" si="19"/>
        <v>231.69359181475497</v>
      </c>
      <c r="K56" s="16">
        <v>6</v>
      </c>
      <c r="L56" s="28" t="s">
        <v>100</v>
      </c>
      <c r="M56" s="14">
        <v>40</v>
      </c>
      <c r="N56" s="28" t="s">
        <v>100</v>
      </c>
      <c r="O56" s="16">
        <v>432</v>
      </c>
      <c r="P56" s="16">
        <v>432</v>
      </c>
      <c r="Q56" s="14">
        <v>99</v>
      </c>
      <c r="R56" s="15">
        <f t="shared" si="6"/>
        <v>100</v>
      </c>
      <c r="S56" s="15">
        <f t="shared" si="7"/>
        <v>101.01010101010101</v>
      </c>
      <c r="T56" s="17"/>
    </row>
    <row r="57" spans="1:20" s="2" customFormat="1" ht="17.25" customHeight="1" x14ac:dyDescent="0.2">
      <c r="A57" s="12">
        <f t="shared" si="17"/>
        <v>50</v>
      </c>
      <c r="B57" s="13" t="s">
        <v>46</v>
      </c>
      <c r="C57" s="14">
        <v>51380</v>
      </c>
      <c r="D57" s="14">
        <v>64753</v>
      </c>
      <c r="E57" s="14">
        <f t="shared" si="13"/>
        <v>13373</v>
      </c>
      <c r="F57" s="15">
        <f t="shared" si="14"/>
        <v>126.02763721292331</v>
      </c>
      <c r="G57" s="14">
        <v>81030</v>
      </c>
      <c r="H57" s="14">
        <v>94037</v>
      </c>
      <c r="I57" s="14">
        <f t="shared" si="18"/>
        <v>13007</v>
      </c>
      <c r="J57" s="15">
        <f t="shared" si="19"/>
        <v>116.05207947673701</v>
      </c>
      <c r="K57" s="16">
        <v>1</v>
      </c>
      <c r="L57" s="28" t="s">
        <v>100</v>
      </c>
      <c r="M57" s="14">
        <v>40</v>
      </c>
      <c r="N57" s="28" t="s">
        <v>100</v>
      </c>
      <c r="O57" s="16">
        <v>37</v>
      </c>
      <c r="P57" s="16">
        <v>37</v>
      </c>
      <c r="Q57" s="14">
        <v>99</v>
      </c>
      <c r="R57" s="15">
        <f t="shared" si="6"/>
        <v>100</v>
      </c>
      <c r="S57" s="15">
        <f t="shared" si="7"/>
        <v>101.01010101010101</v>
      </c>
      <c r="T57" s="17"/>
    </row>
    <row r="58" spans="1:20" s="2" customFormat="1" ht="17.25" customHeight="1" x14ac:dyDescent="0.2">
      <c r="A58" s="12">
        <f t="shared" si="17"/>
        <v>51</v>
      </c>
      <c r="B58" s="13" t="s">
        <v>47</v>
      </c>
      <c r="C58" s="14">
        <v>37130</v>
      </c>
      <c r="D58" s="14">
        <v>46504</v>
      </c>
      <c r="E58" s="14">
        <f t="shared" si="13"/>
        <v>9374</v>
      </c>
      <c r="F58" s="15">
        <f t="shared" si="14"/>
        <v>125.24643145704282</v>
      </c>
      <c r="G58" s="14">
        <v>69650</v>
      </c>
      <c r="H58" s="14">
        <v>106768</v>
      </c>
      <c r="I58" s="14">
        <f t="shared" si="18"/>
        <v>37118</v>
      </c>
      <c r="J58" s="15">
        <f t="shared" si="19"/>
        <v>153.2921751615219</v>
      </c>
      <c r="K58" s="16">
        <v>8</v>
      </c>
      <c r="L58" s="28" t="s">
        <v>100</v>
      </c>
      <c r="M58" s="14">
        <v>40</v>
      </c>
      <c r="N58" s="28" t="s">
        <v>100</v>
      </c>
      <c r="O58" s="16">
        <v>555</v>
      </c>
      <c r="P58" s="16">
        <v>555</v>
      </c>
      <c r="Q58" s="14">
        <v>99</v>
      </c>
      <c r="R58" s="15">
        <f t="shared" si="6"/>
        <v>100</v>
      </c>
      <c r="S58" s="15">
        <f t="shared" si="7"/>
        <v>101.01010101010101</v>
      </c>
      <c r="T58" s="17"/>
    </row>
    <row r="59" spans="1:20" s="2" customFormat="1" ht="17.25" customHeight="1" x14ac:dyDescent="0.2">
      <c r="A59" s="12">
        <f t="shared" si="17"/>
        <v>52</v>
      </c>
      <c r="B59" s="13" t="s">
        <v>48</v>
      </c>
      <c r="C59" s="14">
        <v>4700</v>
      </c>
      <c r="D59" s="14">
        <v>5593</v>
      </c>
      <c r="E59" s="14">
        <f t="shared" si="13"/>
        <v>893</v>
      </c>
      <c r="F59" s="15">
        <f t="shared" si="14"/>
        <v>119</v>
      </c>
      <c r="G59" s="14">
        <v>12400</v>
      </c>
      <c r="H59" s="14">
        <v>16324</v>
      </c>
      <c r="I59" s="14">
        <f t="shared" si="18"/>
        <v>3924</v>
      </c>
      <c r="J59" s="15">
        <f t="shared" si="19"/>
        <v>131.64516129032259</v>
      </c>
      <c r="K59" s="16">
        <v>2</v>
      </c>
      <c r="L59" s="28" t="s">
        <v>100</v>
      </c>
      <c r="M59" s="14">
        <v>40</v>
      </c>
      <c r="N59" s="28" t="s">
        <v>100</v>
      </c>
      <c r="O59" s="16">
        <v>25</v>
      </c>
      <c r="P59" s="16">
        <v>25</v>
      </c>
      <c r="Q59" s="14">
        <v>99</v>
      </c>
      <c r="R59" s="15">
        <f t="shared" si="6"/>
        <v>100</v>
      </c>
      <c r="S59" s="15">
        <f t="shared" si="7"/>
        <v>101.01010101010101</v>
      </c>
      <c r="T59" s="17"/>
    </row>
    <row r="60" spans="1:20" s="2" customFormat="1" ht="17.25" customHeight="1" x14ac:dyDescent="0.2">
      <c r="A60" s="12">
        <f t="shared" si="17"/>
        <v>53</v>
      </c>
      <c r="B60" s="13" t="s">
        <v>49</v>
      </c>
      <c r="C60" s="14">
        <v>255220</v>
      </c>
      <c r="D60" s="14">
        <v>314276</v>
      </c>
      <c r="E60" s="14">
        <f t="shared" si="13"/>
        <v>59056</v>
      </c>
      <c r="F60" s="15">
        <f t="shared" si="14"/>
        <v>123.13925240968577</v>
      </c>
      <c r="G60" s="14">
        <v>470290</v>
      </c>
      <c r="H60" s="14">
        <v>747362</v>
      </c>
      <c r="I60" s="14">
        <f t="shared" si="18"/>
        <v>277072</v>
      </c>
      <c r="J60" s="15">
        <f t="shared" si="19"/>
        <v>158.91513746837057</v>
      </c>
      <c r="K60" s="16">
        <v>10</v>
      </c>
      <c r="L60" s="28" t="s">
        <v>100</v>
      </c>
      <c r="M60" s="14">
        <v>40</v>
      </c>
      <c r="N60" s="28" t="s">
        <v>100</v>
      </c>
      <c r="O60" s="16">
        <v>288</v>
      </c>
      <c r="P60" s="16">
        <v>288</v>
      </c>
      <c r="Q60" s="14">
        <v>99</v>
      </c>
      <c r="R60" s="15">
        <f t="shared" si="6"/>
        <v>100</v>
      </c>
      <c r="S60" s="15">
        <f t="shared" si="7"/>
        <v>101.01010101010101</v>
      </c>
      <c r="T60" s="17"/>
    </row>
    <row r="61" spans="1:20" s="2" customFormat="1" ht="17.25" customHeight="1" x14ac:dyDescent="0.2">
      <c r="A61" s="12">
        <f t="shared" si="17"/>
        <v>54</v>
      </c>
      <c r="B61" s="13" t="s">
        <v>50</v>
      </c>
      <c r="C61" s="14">
        <v>23610</v>
      </c>
      <c r="D61" s="14">
        <v>27588</v>
      </c>
      <c r="E61" s="14">
        <f t="shared" si="13"/>
        <v>3978</v>
      </c>
      <c r="F61" s="15">
        <f t="shared" si="14"/>
        <v>116.84879288437102</v>
      </c>
      <c r="G61" s="14">
        <v>47010</v>
      </c>
      <c r="H61" s="14">
        <v>68143</v>
      </c>
      <c r="I61" s="14">
        <f t="shared" si="18"/>
        <v>21133</v>
      </c>
      <c r="J61" s="15">
        <f t="shared" si="19"/>
        <v>144.95426504998937</v>
      </c>
      <c r="K61" s="16">
        <v>5</v>
      </c>
      <c r="L61" s="28" t="s">
        <v>100</v>
      </c>
      <c r="M61" s="14">
        <v>40</v>
      </c>
      <c r="N61" s="28" t="s">
        <v>100</v>
      </c>
      <c r="O61" s="16">
        <v>72</v>
      </c>
      <c r="P61" s="16">
        <v>72</v>
      </c>
      <c r="Q61" s="14">
        <v>99</v>
      </c>
      <c r="R61" s="15">
        <f t="shared" si="6"/>
        <v>100</v>
      </c>
      <c r="S61" s="15">
        <f t="shared" si="7"/>
        <v>101.01010101010101</v>
      </c>
      <c r="T61" s="17"/>
    </row>
    <row r="62" spans="1:20" s="2" customFormat="1" ht="17.25" customHeight="1" x14ac:dyDescent="0.2">
      <c r="A62" s="12">
        <f t="shared" si="17"/>
        <v>55</v>
      </c>
      <c r="B62" s="13" t="s">
        <v>51</v>
      </c>
      <c r="C62" s="14">
        <v>105850</v>
      </c>
      <c r="D62" s="14">
        <v>126750</v>
      </c>
      <c r="E62" s="14">
        <f t="shared" si="13"/>
        <v>20900</v>
      </c>
      <c r="F62" s="15">
        <f t="shared" si="14"/>
        <v>119.74492205951819</v>
      </c>
      <c r="G62" s="14">
        <v>199150</v>
      </c>
      <c r="H62" s="14">
        <v>203538</v>
      </c>
      <c r="I62" s="14">
        <f t="shared" si="18"/>
        <v>4388</v>
      </c>
      <c r="J62" s="15">
        <f t="shared" si="19"/>
        <v>102.20336429826764</v>
      </c>
      <c r="K62" s="16">
        <v>1</v>
      </c>
      <c r="L62" s="28" t="s">
        <v>100</v>
      </c>
      <c r="M62" s="14">
        <v>40</v>
      </c>
      <c r="N62" s="28" t="s">
        <v>100</v>
      </c>
      <c r="O62" s="16">
        <v>3</v>
      </c>
      <c r="P62" s="16">
        <v>3</v>
      </c>
      <c r="Q62" s="14">
        <v>99</v>
      </c>
      <c r="R62" s="15">
        <f t="shared" si="6"/>
        <v>100</v>
      </c>
      <c r="S62" s="15">
        <f t="shared" si="7"/>
        <v>101.01010101010101</v>
      </c>
      <c r="T62" s="17"/>
    </row>
    <row r="63" spans="1:20" s="2" customFormat="1" ht="17.25" customHeight="1" x14ac:dyDescent="0.2">
      <c r="A63" s="12">
        <f t="shared" si="17"/>
        <v>56</v>
      </c>
      <c r="B63" s="13" t="s">
        <v>52</v>
      </c>
      <c r="C63" s="14">
        <v>20770</v>
      </c>
      <c r="D63" s="14">
        <v>25166</v>
      </c>
      <c r="E63" s="14">
        <f t="shared" si="13"/>
        <v>4396</v>
      </c>
      <c r="F63" s="15">
        <f t="shared" si="14"/>
        <v>121.1651420317766</v>
      </c>
      <c r="G63" s="14">
        <v>42100</v>
      </c>
      <c r="H63" s="14">
        <v>61398</v>
      </c>
      <c r="I63" s="14">
        <f t="shared" si="18"/>
        <v>19298</v>
      </c>
      <c r="J63" s="15">
        <f t="shared" si="19"/>
        <v>145.83847980997623</v>
      </c>
      <c r="K63" s="16">
        <v>10</v>
      </c>
      <c r="L63" s="28" t="s">
        <v>100</v>
      </c>
      <c r="M63" s="14">
        <v>40</v>
      </c>
      <c r="N63" s="28" t="s">
        <v>100</v>
      </c>
      <c r="O63" s="16">
        <v>241</v>
      </c>
      <c r="P63" s="16">
        <v>241</v>
      </c>
      <c r="Q63" s="14">
        <v>99</v>
      </c>
      <c r="R63" s="15">
        <f t="shared" si="6"/>
        <v>100</v>
      </c>
      <c r="S63" s="15">
        <f t="shared" si="7"/>
        <v>101.01010101010101</v>
      </c>
      <c r="T63" s="17"/>
    </row>
    <row r="64" spans="1:20" s="2" customFormat="1" ht="17.25" customHeight="1" x14ac:dyDescent="0.2">
      <c r="A64" s="12">
        <f t="shared" si="17"/>
        <v>57</v>
      </c>
      <c r="B64" s="13" t="s">
        <v>53</v>
      </c>
      <c r="C64" s="14">
        <v>96230</v>
      </c>
      <c r="D64" s="14">
        <v>114849</v>
      </c>
      <c r="E64" s="14">
        <f t="shared" si="13"/>
        <v>18619</v>
      </c>
      <c r="F64" s="15">
        <f t="shared" si="14"/>
        <v>119.34843603865738</v>
      </c>
      <c r="G64" s="14">
        <v>162310</v>
      </c>
      <c r="H64" s="14">
        <v>324642</v>
      </c>
      <c r="I64" s="14">
        <f t="shared" si="18"/>
        <v>162332</v>
      </c>
      <c r="J64" s="15">
        <f t="shared" si="19"/>
        <v>200.01355430965435</v>
      </c>
      <c r="K64" s="28" t="s">
        <v>100</v>
      </c>
      <c r="L64" s="28" t="s">
        <v>100</v>
      </c>
      <c r="M64" s="14">
        <v>40</v>
      </c>
      <c r="N64" s="28" t="s">
        <v>100</v>
      </c>
      <c r="O64" s="28" t="s">
        <v>100</v>
      </c>
      <c r="P64" s="28" t="s">
        <v>100</v>
      </c>
      <c r="Q64" s="14">
        <v>99</v>
      </c>
      <c r="R64" s="28" t="s">
        <v>100</v>
      </c>
      <c r="S64" s="28" t="s">
        <v>100</v>
      </c>
      <c r="T64" s="17"/>
    </row>
    <row r="65" spans="1:20" s="2" customFormat="1" ht="17.25" customHeight="1" x14ac:dyDescent="0.2">
      <c r="A65" s="12">
        <f t="shared" si="17"/>
        <v>58</v>
      </c>
      <c r="B65" s="13" t="s">
        <v>54</v>
      </c>
      <c r="C65" s="14">
        <v>63700</v>
      </c>
      <c r="D65" s="14">
        <v>76156</v>
      </c>
      <c r="E65" s="14">
        <f t="shared" si="13"/>
        <v>12456</v>
      </c>
      <c r="F65" s="15">
        <f t="shared" si="14"/>
        <v>119.55416012558869</v>
      </c>
      <c r="G65" s="14">
        <v>119860</v>
      </c>
      <c r="H65" s="14">
        <v>176581</v>
      </c>
      <c r="I65" s="14">
        <f t="shared" si="18"/>
        <v>56721</v>
      </c>
      <c r="J65" s="15">
        <f t="shared" si="19"/>
        <v>147.32270982813282</v>
      </c>
      <c r="K65" s="16">
        <v>1</v>
      </c>
      <c r="L65" s="28" t="s">
        <v>100</v>
      </c>
      <c r="M65" s="14">
        <v>40</v>
      </c>
      <c r="N65" s="28" t="s">
        <v>100</v>
      </c>
      <c r="O65" s="16">
        <v>41</v>
      </c>
      <c r="P65" s="16">
        <v>41</v>
      </c>
      <c r="Q65" s="14">
        <v>99</v>
      </c>
      <c r="R65" s="15">
        <f t="shared" si="6"/>
        <v>100</v>
      </c>
      <c r="S65" s="15">
        <f t="shared" si="7"/>
        <v>101.01010101010101</v>
      </c>
      <c r="T65" s="17"/>
    </row>
    <row r="66" spans="1:20" s="2" customFormat="1" ht="17.25" customHeight="1" x14ac:dyDescent="0.2">
      <c r="A66" s="12">
        <f t="shared" si="17"/>
        <v>59</v>
      </c>
      <c r="B66" s="13" t="s">
        <v>55</v>
      </c>
      <c r="C66" s="14">
        <v>65480</v>
      </c>
      <c r="D66" s="14">
        <v>80189</v>
      </c>
      <c r="E66" s="14">
        <f t="shared" si="13"/>
        <v>14709</v>
      </c>
      <c r="F66" s="15">
        <f t="shared" si="14"/>
        <v>122.46334758704948</v>
      </c>
      <c r="G66" s="14">
        <v>126650</v>
      </c>
      <c r="H66" s="14">
        <v>201918</v>
      </c>
      <c r="I66" s="14">
        <f t="shared" si="18"/>
        <v>75268</v>
      </c>
      <c r="J66" s="15">
        <f t="shared" si="19"/>
        <v>159.42992499013027</v>
      </c>
      <c r="K66" s="16">
        <v>25</v>
      </c>
      <c r="L66" s="28" t="s">
        <v>100</v>
      </c>
      <c r="M66" s="14">
        <v>40</v>
      </c>
      <c r="N66" s="28" t="s">
        <v>100</v>
      </c>
      <c r="O66" s="16">
        <v>230</v>
      </c>
      <c r="P66" s="16">
        <v>230</v>
      </c>
      <c r="Q66" s="14">
        <v>99</v>
      </c>
      <c r="R66" s="15">
        <f t="shared" si="6"/>
        <v>100</v>
      </c>
      <c r="S66" s="15">
        <f t="shared" si="7"/>
        <v>101.01010101010101</v>
      </c>
      <c r="T66" s="17"/>
    </row>
    <row r="67" spans="1:20" s="2" customFormat="1" ht="17.25" customHeight="1" x14ac:dyDescent="0.2">
      <c r="A67" s="12">
        <f t="shared" si="17"/>
        <v>60</v>
      </c>
      <c r="B67" s="13" t="s">
        <v>56</v>
      </c>
      <c r="C67" s="14">
        <v>24300</v>
      </c>
      <c r="D67" s="14">
        <v>29389</v>
      </c>
      <c r="E67" s="14">
        <f t="shared" si="13"/>
        <v>5089</v>
      </c>
      <c r="F67" s="15">
        <f t="shared" si="14"/>
        <v>120.94238683127573</v>
      </c>
      <c r="G67" s="14">
        <v>64370</v>
      </c>
      <c r="H67" s="14">
        <v>153987</v>
      </c>
      <c r="I67" s="14">
        <f t="shared" si="18"/>
        <v>89617</v>
      </c>
      <c r="J67" s="15">
        <f t="shared" si="19"/>
        <v>239.22168712132981</v>
      </c>
      <c r="K67" s="16">
        <v>1</v>
      </c>
      <c r="L67" s="28" t="s">
        <v>100</v>
      </c>
      <c r="M67" s="14">
        <v>40</v>
      </c>
      <c r="N67" s="28" t="s">
        <v>100</v>
      </c>
      <c r="O67" s="16">
        <v>21</v>
      </c>
      <c r="P67" s="16">
        <v>21</v>
      </c>
      <c r="Q67" s="14">
        <v>99</v>
      </c>
      <c r="R67" s="15">
        <f t="shared" si="6"/>
        <v>100</v>
      </c>
      <c r="S67" s="15">
        <f t="shared" si="7"/>
        <v>101.01010101010101</v>
      </c>
      <c r="T67" s="17"/>
    </row>
    <row r="68" spans="1:20" s="2" customFormat="1" ht="17.25" customHeight="1" x14ac:dyDescent="0.2">
      <c r="A68" s="12">
        <f t="shared" si="17"/>
        <v>61</v>
      </c>
      <c r="B68" s="13" t="s">
        <v>57</v>
      </c>
      <c r="C68" s="14">
        <v>39870</v>
      </c>
      <c r="D68" s="14">
        <v>48669</v>
      </c>
      <c r="E68" s="14">
        <f t="shared" si="13"/>
        <v>8799</v>
      </c>
      <c r="F68" s="15">
        <f t="shared" si="14"/>
        <v>122.06922498118887</v>
      </c>
      <c r="G68" s="14">
        <v>79040</v>
      </c>
      <c r="H68" s="14">
        <v>86507</v>
      </c>
      <c r="I68" s="14">
        <f t="shared" si="18"/>
        <v>7467</v>
      </c>
      <c r="J68" s="15">
        <f t="shared" si="19"/>
        <v>109.44711538461539</v>
      </c>
      <c r="K68" s="28" t="s">
        <v>100</v>
      </c>
      <c r="L68" s="28" t="s">
        <v>100</v>
      </c>
      <c r="M68" s="14">
        <v>40</v>
      </c>
      <c r="N68" s="28" t="s">
        <v>100</v>
      </c>
      <c r="O68" s="28" t="s">
        <v>100</v>
      </c>
      <c r="P68" s="28" t="s">
        <v>100</v>
      </c>
      <c r="Q68" s="14">
        <v>99</v>
      </c>
      <c r="R68" s="28" t="s">
        <v>100</v>
      </c>
      <c r="S68" s="28" t="s">
        <v>100</v>
      </c>
      <c r="T68" s="17"/>
    </row>
    <row r="69" spans="1:20" s="2" customFormat="1" ht="17.25" customHeight="1" x14ac:dyDescent="0.2">
      <c r="A69" s="12">
        <f t="shared" si="17"/>
        <v>62</v>
      </c>
      <c r="B69" s="13" t="s">
        <v>58</v>
      </c>
      <c r="C69" s="14">
        <v>21590</v>
      </c>
      <c r="D69" s="14">
        <v>26461</v>
      </c>
      <c r="E69" s="14">
        <f t="shared" si="13"/>
        <v>4871</v>
      </c>
      <c r="F69" s="15">
        <f t="shared" si="14"/>
        <v>122.56137100509495</v>
      </c>
      <c r="G69" s="14">
        <v>42800</v>
      </c>
      <c r="H69" s="14">
        <v>71526</v>
      </c>
      <c r="I69" s="14">
        <f t="shared" si="18"/>
        <v>28726</v>
      </c>
      <c r="J69" s="15">
        <f t="shared" si="19"/>
        <v>167.11682242990653</v>
      </c>
      <c r="K69" s="16">
        <v>8</v>
      </c>
      <c r="L69" s="28" t="s">
        <v>100</v>
      </c>
      <c r="M69" s="14">
        <v>40</v>
      </c>
      <c r="N69" s="28" t="s">
        <v>100</v>
      </c>
      <c r="O69" s="16">
        <v>180</v>
      </c>
      <c r="P69" s="16">
        <v>180</v>
      </c>
      <c r="Q69" s="14">
        <v>99</v>
      </c>
      <c r="R69" s="15">
        <f t="shared" si="6"/>
        <v>100</v>
      </c>
      <c r="S69" s="15">
        <f t="shared" si="7"/>
        <v>101.01010101010101</v>
      </c>
      <c r="T69" s="17"/>
    </row>
    <row r="70" spans="1:20" s="2" customFormat="1" ht="17.25" customHeight="1" x14ac:dyDescent="0.2">
      <c r="A70" s="12">
        <f t="shared" si="17"/>
        <v>63</v>
      </c>
      <c r="B70" s="13" t="s">
        <v>59</v>
      </c>
      <c r="C70" s="14">
        <v>133500</v>
      </c>
      <c r="D70" s="14">
        <v>166695</v>
      </c>
      <c r="E70" s="14">
        <f t="shared" si="13"/>
        <v>33195</v>
      </c>
      <c r="F70" s="15">
        <f t="shared" si="14"/>
        <v>124.86516853932584</v>
      </c>
      <c r="G70" s="14">
        <v>245820</v>
      </c>
      <c r="H70" s="14">
        <v>386301</v>
      </c>
      <c r="I70" s="14">
        <f t="shared" si="18"/>
        <v>140481</v>
      </c>
      <c r="J70" s="15">
        <f t="shared" si="19"/>
        <v>157.14791310715157</v>
      </c>
      <c r="K70" s="16">
        <v>22</v>
      </c>
      <c r="L70" s="28" t="s">
        <v>100</v>
      </c>
      <c r="M70" s="14">
        <v>40</v>
      </c>
      <c r="N70" s="28" t="s">
        <v>100</v>
      </c>
      <c r="O70" s="16">
        <v>324</v>
      </c>
      <c r="P70" s="16">
        <v>324</v>
      </c>
      <c r="Q70" s="14">
        <v>99</v>
      </c>
      <c r="R70" s="15">
        <f t="shared" si="6"/>
        <v>100</v>
      </c>
      <c r="S70" s="15">
        <f t="shared" si="7"/>
        <v>101.01010101010101</v>
      </c>
      <c r="T70" s="17"/>
    </row>
    <row r="71" spans="1:20" s="2" customFormat="1" ht="17.25" customHeight="1" x14ac:dyDescent="0.2">
      <c r="A71" s="12">
        <f t="shared" si="17"/>
        <v>64</v>
      </c>
      <c r="B71" s="13" t="s">
        <v>60</v>
      </c>
      <c r="C71" s="14">
        <v>36190</v>
      </c>
      <c r="D71" s="14">
        <v>44725</v>
      </c>
      <c r="E71" s="14">
        <f t="shared" si="13"/>
        <v>8535</v>
      </c>
      <c r="F71" s="15">
        <f t="shared" si="14"/>
        <v>123.58386294556507</v>
      </c>
      <c r="G71" s="14">
        <v>61240</v>
      </c>
      <c r="H71" s="14">
        <v>89424</v>
      </c>
      <c r="I71" s="14">
        <f t="shared" si="18"/>
        <v>28184</v>
      </c>
      <c r="J71" s="15">
        <f t="shared" si="19"/>
        <v>146.0222077073808</v>
      </c>
      <c r="K71" s="16">
        <v>1</v>
      </c>
      <c r="L71" s="28" t="s">
        <v>100</v>
      </c>
      <c r="M71" s="14">
        <v>40</v>
      </c>
      <c r="N71" s="28" t="s">
        <v>100</v>
      </c>
      <c r="O71" s="16">
        <v>65</v>
      </c>
      <c r="P71" s="16">
        <v>65</v>
      </c>
      <c r="Q71" s="14">
        <v>99</v>
      </c>
      <c r="R71" s="15">
        <f t="shared" si="6"/>
        <v>100</v>
      </c>
      <c r="S71" s="15">
        <f t="shared" si="7"/>
        <v>101.01010101010101</v>
      </c>
      <c r="T71" s="17"/>
    </row>
    <row r="72" spans="1:20" s="2" customFormat="1" ht="17.25" customHeight="1" x14ac:dyDescent="0.2">
      <c r="A72" s="12">
        <f t="shared" si="17"/>
        <v>65</v>
      </c>
      <c r="B72" s="13" t="s">
        <v>61</v>
      </c>
      <c r="C72" s="14">
        <v>103900</v>
      </c>
      <c r="D72" s="14">
        <v>125335</v>
      </c>
      <c r="E72" s="14">
        <f t="shared" si="13"/>
        <v>21435</v>
      </c>
      <c r="F72" s="15">
        <f t="shared" si="14"/>
        <v>120.63041385948027</v>
      </c>
      <c r="G72" s="14">
        <v>199900</v>
      </c>
      <c r="H72" s="14">
        <v>290964</v>
      </c>
      <c r="I72" s="14">
        <f t="shared" ref="I72:I93" si="20">H72-G72</f>
        <v>91064</v>
      </c>
      <c r="J72" s="15">
        <f t="shared" ref="J72:J93" si="21">H72*100/G72</f>
        <v>145.55477738869433</v>
      </c>
      <c r="K72" s="28" t="s">
        <v>100</v>
      </c>
      <c r="L72" s="28" t="s">
        <v>100</v>
      </c>
      <c r="M72" s="14">
        <v>40</v>
      </c>
      <c r="N72" s="28" t="s">
        <v>100</v>
      </c>
      <c r="O72" s="28" t="s">
        <v>100</v>
      </c>
      <c r="P72" s="28" t="s">
        <v>100</v>
      </c>
      <c r="Q72" s="14">
        <v>99</v>
      </c>
      <c r="R72" s="28" t="s">
        <v>100</v>
      </c>
      <c r="S72" s="28" t="s">
        <v>100</v>
      </c>
      <c r="T72" s="17"/>
    </row>
    <row r="73" spans="1:20" s="2" customFormat="1" ht="17.25" customHeight="1" x14ac:dyDescent="0.2">
      <c r="A73" s="12">
        <f t="shared" si="17"/>
        <v>66</v>
      </c>
      <c r="B73" s="13" t="s">
        <v>62</v>
      </c>
      <c r="C73" s="14">
        <v>75360</v>
      </c>
      <c r="D73" s="14">
        <v>95246</v>
      </c>
      <c r="E73" s="14">
        <f t="shared" si="13"/>
        <v>19886</v>
      </c>
      <c r="F73" s="15">
        <f t="shared" si="14"/>
        <v>126.3880042462845</v>
      </c>
      <c r="G73" s="14">
        <v>122230</v>
      </c>
      <c r="H73" s="14">
        <v>149546</v>
      </c>
      <c r="I73" s="14">
        <f t="shared" si="20"/>
        <v>27316</v>
      </c>
      <c r="J73" s="15">
        <f t="shared" si="21"/>
        <v>122.34803239793831</v>
      </c>
      <c r="K73" s="16">
        <v>4</v>
      </c>
      <c r="L73" s="16">
        <v>1</v>
      </c>
      <c r="M73" s="14">
        <v>40</v>
      </c>
      <c r="N73" s="15">
        <f t="shared" ref="N73:N90" si="22">L73*100/K73</f>
        <v>25</v>
      </c>
      <c r="O73" s="16">
        <v>42</v>
      </c>
      <c r="P73" s="16">
        <v>42</v>
      </c>
      <c r="Q73" s="14">
        <v>99</v>
      </c>
      <c r="R73" s="15">
        <f t="shared" ref="R73:R92" si="23">P73*100/O73</f>
        <v>100</v>
      </c>
      <c r="S73" s="15">
        <f t="shared" ref="S73:S92" si="24">R73*100/Q73</f>
        <v>101.01010101010101</v>
      </c>
      <c r="T73" s="17"/>
    </row>
    <row r="74" spans="1:20" s="2" customFormat="1" ht="17.25" customHeight="1" x14ac:dyDescent="0.2">
      <c r="A74" s="12">
        <f t="shared" si="17"/>
        <v>67</v>
      </c>
      <c r="B74" s="13" t="s">
        <v>63</v>
      </c>
      <c r="C74" s="14">
        <v>17940</v>
      </c>
      <c r="D74" s="14">
        <v>20543</v>
      </c>
      <c r="E74" s="14">
        <f t="shared" si="13"/>
        <v>2603</v>
      </c>
      <c r="F74" s="15">
        <f t="shared" si="14"/>
        <v>114.50947603121516</v>
      </c>
      <c r="G74" s="14">
        <v>40930</v>
      </c>
      <c r="H74" s="14">
        <v>68690</v>
      </c>
      <c r="I74" s="14">
        <f t="shared" si="20"/>
        <v>27760</v>
      </c>
      <c r="J74" s="15">
        <f t="shared" si="21"/>
        <v>167.82311263132178</v>
      </c>
      <c r="K74" s="28" t="s">
        <v>100</v>
      </c>
      <c r="L74" s="28" t="s">
        <v>100</v>
      </c>
      <c r="M74" s="14">
        <v>40</v>
      </c>
      <c r="N74" s="28" t="s">
        <v>100</v>
      </c>
      <c r="O74" s="28" t="s">
        <v>100</v>
      </c>
      <c r="P74" s="28" t="s">
        <v>100</v>
      </c>
      <c r="Q74" s="14">
        <v>99</v>
      </c>
      <c r="R74" s="28" t="s">
        <v>100</v>
      </c>
      <c r="S74" s="28" t="s">
        <v>100</v>
      </c>
      <c r="T74" s="17"/>
    </row>
    <row r="75" spans="1:20" s="2" customFormat="1" ht="17.25" customHeight="1" x14ac:dyDescent="0.2">
      <c r="A75" s="12">
        <f t="shared" si="17"/>
        <v>68</v>
      </c>
      <c r="B75" s="13" t="s">
        <v>64</v>
      </c>
      <c r="C75" s="14">
        <v>150650</v>
      </c>
      <c r="D75" s="14">
        <v>182311</v>
      </c>
      <c r="E75" s="14">
        <f t="shared" si="13"/>
        <v>31661</v>
      </c>
      <c r="F75" s="15">
        <f t="shared" si="14"/>
        <v>121.01626286093594</v>
      </c>
      <c r="G75" s="14">
        <v>267320</v>
      </c>
      <c r="H75" s="14">
        <v>455231</v>
      </c>
      <c r="I75" s="14">
        <f t="shared" si="20"/>
        <v>187911</v>
      </c>
      <c r="J75" s="15">
        <f t="shared" si="21"/>
        <v>170.29440371090828</v>
      </c>
      <c r="K75" s="16">
        <v>11</v>
      </c>
      <c r="L75" s="28" t="s">
        <v>100</v>
      </c>
      <c r="M75" s="14">
        <v>40</v>
      </c>
      <c r="N75" s="28" t="s">
        <v>100</v>
      </c>
      <c r="O75" s="16">
        <v>302</v>
      </c>
      <c r="P75" s="16">
        <v>302</v>
      </c>
      <c r="Q75" s="14">
        <v>99</v>
      </c>
      <c r="R75" s="15">
        <f t="shared" si="23"/>
        <v>100</v>
      </c>
      <c r="S75" s="15">
        <f t="shared" si="24"/>
        <v>101.01010101010101</v>
      </c>
      <c r="T75" s="17"/>
    </row>
    <row r="76" spans="1:20" s="2" customFormat="1" ht="17.25" customHeight="1" x14ac:dyDescent="0.2">
      <c r="A76" s="12">
        <f t="shared" si="17"/>
        <v>69</v>
      </c>
      <c r="B76" s="13" t="s">
        <v>65</v>
      </c>
      <c r="C76" s="14">
        <v>30080</v>
      </c>
      <c r="D76" s="14">
        <v>36324</v>
      </c>
      <c r="E76" s="14">
        <f t="shared" si="13"/>
        <v>6244</v>
      </c>
      <c r="F76" s="15">
        <f t="shared" si="14"/>
        <v>120.75797872340425</v>
      </c>
      <c r="G76" s="14">
        <v>70610</v>
      </c>
      <c r="H76" s="14">
        <v>84622</v>
      </c>
      <c r="I76" s="14">
        <f t="shared" si="20"/>
        <v>14012</v>
      </c>
      <c r="J76" s="15">
        <f t="shared" si="21"/>
        <v>119.84421470046736</v>
      </c>
      <c r="K76" s="16">
        <v>10</v>
      </c>
      <c r="L76" s="28" t="s">
        <v>100</v>
      </c>
      <c r="M76" s="14">
        <v>40</v>
      </c>
      <c r="N76" s="28" t="s">
        <v>100</v>
      </c>
      <c r="O76" s="16">
        <v>257</v>
      </c>
      <c r="P76" s="16">
        <v>257</v>
      </c>
      <c r="Q76" s="14">
        <v>99</v>
      </c>
      <c r="R76" s="15">
        <f t="shared" si="23"/>
        <v>100</v>
      </c>
      <c r="S76" s="15">
        <f t="shared" si="24"/>
        <v>101.01010101010101</v>
      </c>
      <c r="T76" s="17"/>
    </row>
    <row r="77" spans="1:20" s="2" customFormat="1" ht="17.25" customHeight="1" x14ac:dyDescent="0.2">
      <c r="A77" s="12">
        <v>70</v>
      </c>
      <c r="B77" s="13" t="s">
        <v>66</v>
      </c>
      <c r="C77" s="14">
        <v>31550</v>
      </c>
      <c r="D77" s="14">
        <v>38851</v>
      </c>
      <c r="E77" s="14">
        <f>D77-C77</f>
        <v>7301</v>
      </c>
      <c r="F77" s="20">
        <f>D77*100/C77</f>
        <v>123.14104595879556</v>
      </c>
      <c r="G77" s="14">
        <v>66200</v>
      </c>
      <c r="H77" s="19">
        <v>95596</v>
      </c>
      <c r="I77" s="14">
        <f t="shared" si="20"/>
        <v>29396</v>
      </c>
      <c r="J77" s="20">
        <f>H77*100/G77</f>
        <v>144.40483383685802</v>
      </c>
      <c r="K77" s="16">
        <v>15</v>
      </c>
      <c r="L77" s="16">
        <v>3</v>
      </c>
      <c r="M77" s="14">
        <v>40</v>
      </c>
      <c r="N77" s="15">
        <f t="shared" si="22"/>
        <v>20</v>
      </c>
      <c r="O77" s="16">
        <v>492</v>
      </c>
      <c r="P77" s="16">
        <v>492</v>
      </c>
      <c r="Q77" s="14">
        <v>99</v>
      </c>
      <c r="R77" s="15">
        <f t="shared" si="23"/>
        <v>100</v>
      </c>
      <c r="S77" s="15">
        <f t="shared" si="24"/>
        <v>101.01010101010101</v>
      </c>
      <c r="T77" s="17"/>
    </row>
    <row r="78" spans="1:20" s="2" customFormat="1" ht="17.25" customHeight="1" x14ac:dyDescent="0.2">
      <c r="A78" s="12">
        <f>A77+1</f>
        <v>71</v>
      </c>
      <c r="B78" s="13" t="s">
        <v>67</v>
      </c>
      <c r="C78" s="14">
        <v>43490</v>
      </c>
      <c r="D78" s="14">
        <v>51325</v>
      </c>
      <c r="E78" s="14">
        <f t="shared" ref="E78:E92" si="25">D78-C78</f>
        <v>7835</v>
      </c>
      <c r="F78" s="15">
        <f t="shared" ref="F78:F93" si="26">D78*100/C78</f>
        <v>118.01563577833984</v>
      </c>
      <c r="G78" s="14">
        <v>92750</v>
      </c>
      <c r="H78" s="19">
        <v>110586</v>
      </c>
      <c r="I78" s="14">
        <f t="shared" si="20"/>
        <v>17836</v>
      </c>
      <c r="J78" s="15">
        <f t="shared" si="21"/>
        <v>119.23018867924529</v>
      </c>
      <c r="K78" s="16">
        <v>13</v>
      </c>
      <c r="L78" s="16">
        <v>2</v>
      </c>
      <c r="M78" s="14">
        <v>40</v>
      </c>
      <c r="N78" s="15">
        <f t="shared" si="22"/>
        <v>15.384615384615385</v>
      </c>
      <c r="O78" s="16">
        <v>205</v>
      </c>
      <c r="P78" s="16">
        <v>205</v>
      </c>
      <c r="Q78" s="14">
        <v>99</v>
      </c>
      <c r="R78" s="15">
        <f t="shared" si="23"/>
        <v>100</v>
      </c>
      <c r="S78" s="15">
        <f t="shared" si="24"/>
        <v>101.01010101010101</v>
      </c>
      <c r="T78" s="17"/>
    </row>
    <row r="79" spans="1:20" s="2" customFormat="1" ht="17.25" customHeight="1" x14ac:dyDescent="0.2">
      <c r="A79" s="12">
        <f t="shared" ref="A79:A93" si="27">A78+1</f>
        <v>72</v>
      </c>
      <c r="B79" s="13" t="s">
        <v>68</v>
      </c>
      <c r="C79" s="14">
        <v>34220</v>
      </c>
      <c r="D79" s="14">
        <v>40324</v>
      </c>
      <c r="E79" s="14">
        <f t="shared" si="25"/>
        <v>6104</v>
      </c>
      <c r="F79" s="15">
        <f t="shared" si="26"/>
        <v>117.83752191700759</v>
      </c>
      <c r="G79" s="14">
        <v>66230</v>
      </c>
      <c r="H79" s="14">
        <v>66653</v>
      </c>
      <c r="I79" s="14">
        <f t="shared" si="20"/>
        <v>423</v>
      </c>
      <c r="J79" s="15">
        <f t="shared" si="21"/>
        <v>100.63868337611355</v>
      </c>
      <c r="K79" s="28" t="s">
        <v>100</v>
      </c>
      <c r="L79" s="28" t="s">
        <v>100</v>
      </c>
      <c r="M79" s="14">
        <v>40</v>
      </c>
      <c r="N79" s="28" t="s">
        <v>100</v>
      </c>
      <c r="O79" s="28" t="s">
        <v>100</v>
      </c>
      <c r="P79" s="28" t="s">
        <v>100</v>
      </c>
      <c r="Q79" s="14">
        <v>99</v>
      </c>
      <c r="R79" s="28" t="s">
        <v>100</v>
      </c>
      <c r="S79" s="28" t="s">
        <v>100</v>
      </c>
      <c r="T79" s="17"/>
    </row>
    <row r="80" spans="1:20" s="2" customFormat="1" ht="17.25" customHeight="1" x14ac:dyDescent="0.2">
      <c r="A80" s="12">
        <f t="shared" si="27"/>
        <v>73</v>
      </c>
      <c r="B80" s="13" t="s">
        <v>69</v>
      </c>
      <c r="C80" s="14">
        <v>48100</v>
      </c>
      <c r="D80" s="14">
        <v>58446</v>
      </c>
      <c r="E80" s="14">
        <f t="shared" si="25"/>
        <v>10346</v>
      </c>
      <c r="F80" s="15">
        <f t="shared" si="26"/>
        <v>121.50935550935552</v>
      </c>
      <c r="G80" s="14">
        <v>82600</v>
      </c>
      <c r="H80" s="14">
        <v>128277</v>
      </c>
      <c r="I80" s="14">
        <f t="shared" si="20"/>
        <v>45677</v>
      </c>
      <c r="J80" s="15">
        <f t="shared" si="21"/>
        <v>155.29903147699758</v>
      </c>
      <c r="K80" s="16">
        <v>4</v>
      </c>
      <c r="L80" s="28" t="s">
        <v>100</v>
      </c>
      <c r="M80" s="14">
        <v>40</v>
      </c>
      <c r="N80" s="28" t="s">
        <v>100</v>
      </c>
      <c r="O80" s="16">
        <v>51</v>
      </c>
      <c r="P80" s="16">
        <v>51</v>
      </c>
      <c r="Q80" s="14">
        <v>99</v>
      </c>
      <c r="R80" s="15">
        <f t="shared" si="23"/>
        <v>100</v>
      </c>
      <c r="S80" s="15">
        <f t="shared" si="24"/>
        <v>101.01010101010101</v>
      </c>
      <c r="T80" s="17"/>
    </row>
    <row r="81" spans="1:20" s="2" customFormat="1" ht="17.25" customHeight="1" x14ac:dyDescent="0.2">
      <c r="A81" s="12">
        <f t="shared" si="27"/>
        <v>74</v>
      </c>
      <c r="B81" s="13" t="s">
        <v>70</v>
      </c>
      <c r="C81" s="14">
        <v>53450</v>
      </c>
      <c r="D81" s="14">
        <v>63613</v>
      </c>
      <c r="E81" s="14">
        <f t="shared" si="25"/>
        <v>10163</v>
      </c>
      <c r="F81" s="15">
        <f t="shared" si="26"/>
        <v>119.01403180542563</v>
      </c>
      <c r="G81" s="14">
        <v>98730</v>
      </c>
      <c r="H81" s="19">
        <v>122858</v>
      </c>
      <c r="I81" s="14">
        <f t="shared" si="20"/>
        <v>24128</v>
      </c>
      <c r="J81" s="15">
        <f t="shared" si="21"/>
        <v>124.43836726425606</v>
      </c>
      <c r="K81" s="16">
        <v>8</v>
      </c>
      <c r="L81" s="28" t="s">
        <v>100</v>
      </c>
      <c r="M81" s="14">
        <v>40</v>
      </c>
      <c r="N81" s="28" t="s">
        <v>100</v>
      </c>
      <c r="O81" s="16">
        <v>800</v>
      </c>
      <c r="P81" s="16">
        <v>800</v>
      </c>
      <c r="Q81" s="14">
        <v>99</v>
      </c>
      <c r="R81" s="15">
        <f t="shared" si="23"/>
        <v>100</v>
      </c>
      <c r="S81" s="15">
        <f t="shared" si="24"/>
        <v>101.01010101010101</v>
      </c>
      <c r="T81" s="17"/>
    </row>
    <row r="82" spans="1:20" s="2" customFormat="1" ht="17.25" customHeight="1" x14ac:dyDescent="0.2">
      <c r="A82" s="12">
        <f t="shared" si="27"/>
        <v>75</v>
      </c>
      <c r="B82" s="13" t="s">
        <v>71</v>
      </c>
      <c r="C82" s="14">
        <v>38880</v>
      </c>
      <c r="D82" s="14">
        <v>47872</v>
      </c>
      <c r="E82" s="14">
        <f t="shared" si="25"/>
        <v>8992</v>
      </c>
      <c r="F82" s="15">
        <f t="shared" si="26"/>
        <v>123.1275720164609</v>
      </c>
      <c r="G82" s="14">
        <v>90450</v>
      </c>
      <c r="H82" s="19">
        <v>213628</v>
      </c>
      <c r="I82" s="14">
        <f t="shared" si="20"/>
        <v>123178</v>
      </c>
      <c r="J82" s="15">
        <f t="shared" si="21"/>
        <v>236.18352681039249</v>
      </c>
      <c r="K82" s="16">
        <v>6</v>
      </c>
      <c r="L82" s="16">
        <v>1</v>
      </c>
      <c r="M82" s="14">
        <v>40</v>
      </c>
      <c r="N82" s="15">
        <f t="shared" si="22"/>
        <v>16.666666666666668</v>
      </c>
      <c r="O82" s="16">
        <v>80</v>
      </c>
      <c r="P82" s="16">
        <v>80</v>
      </c>
      <c r="Q82" s="14">
        <v>99</v>
      </c>
      <c r="R82" s="15">
        <f t="shared" si="23"/>
        <v>100</v>
      </c>
      <c r="S82" s="15">
        <f t="shared" si="24"/>
        <v>101.01010101010101</v>
      </c>
      <c r="T82" s="17"/>
    </row>
    <row r="83" spans="1:20" s="2" customFormat="1" ht="17.25" customHeight="1" x14ac:dyDescent="0.2">
      <c r="A83" s="12">
        <f t="shared" si="27"/>
        <v>76</v>
      </c>
      <c r="B83" s="13" t="s">
        <v>72</v>
      </c>
      <c r="C83" s="14">
        <v>117470</v>
      </c>
      <c r="D83" s="14">
        <v>143090</v>
      </c>
      <c r="E83" s="14">
        <f t="shared" si="25"/>
        <v>25620</v>
      </c>
      <c r="F83" s="15">
        <f t="shared" si="26"/>
        <v>121.80982378479612</v>
      </c>
      <c r="G83" s="14">
        <v>181590</v>
      </c>
      <c r="H83" s="19">
        <v>246414</v>
      </c>
      <c r="I83" s="14">
        <f t="shared" si="20"/>
        <v>64824</v>
      </c>
      <c r="J83" s="15">
        <f t="shared" si="21"/>
        <v>135.69800099124402</v>
      </c>
      <c r="K83" s="16">
        <v>22</v>
      </c>
      <c r="L83" s="16">
        <v>1</v>
      </c>
      <c r="M83" s="14">
        <v>40</v>
      </c>
      <c r="N83" s="15">
        <f t="shared" si="22"/>
        <v>4.5454545454545459</v>
      </c>
      <c r="O83" s="16">
        <v>463</v>
      </c>
      <c r="P83" s="16">
        <v>463</v>
      </c>
      <c r="Q83" s="14">
        <v>99</v>
      </c>
      <c r="R83" s="15">
        <f t="shared" si="23"/>
        <v>100</v>
      </c>
      <c r="S83" s="15">
        <f t="shared" si="24"/>
        <v>101.01010101010101</v>
      </c>
      <c r="T83" s="17"/>
    </row>
    <row r="84" spans="1:20" s="2" customFormat="1" ht="17.25" customHeight="1" x14ac:dyDescent="0.2">
      <c r="A84" s="12">
        <f t="shared" si="27"/>
        <v>77</v>
      </c>
      <c r="B84" s="13" t="s">
        <v>73</v>
      </c>
      <c r="C84" s="14">
        <v>41770</v>
      </c>
      <c r="D84" s="14">
        <v>51551</v>
      </c>
      <c r="E84" s="14">
        <f t="shared" si="25"/>
        <v>9781</v>
      </c>
      <c r="F84" s="15">
        <f t="shared" si="26"/>
        <v>123.41632750778071</v>
      </c>
      <c r="G84" s="14">
        <v>69410</v>
      </c>
      <c r="H84" s="14">
        <v>102575</v>
      </c>
      <c r="I84" s="14">
        <f t="shared" si="20"/>
        <v>33165</v>
      </c>
      <c r="J84" s="15">
        <f t="shared" si="21"/>
        <v>147.78129952456419</v>
      </c>
      <c r="K84" s="16">
        <v>9</v>
      </c>
      <c r="L84" s="28" t="s">
        <v>100</v>
      </c>
      <c r="M84" s="14">
        <v>40</v>
      </c>
      <c r="N84" s="28" t="s">
        <v>100</v>
      </c>
      <c r="O84" s="16">
        <v>476</v>
      </c>
      <c r="P84" s="16">
        <v>435</v>
      </c>
      <c r="Q84" s="14">
        <v>99</v>
      </c>
      <c r="R84" s="15">
        <f t="shared" si="23"/>
        <v>91.386554621848745</v>
      </c>
      <c r="S84" s="15">
        <f t="shared" si="24"/>
        <v>92.309651133180537</v>
      </c>
      <c r="T84" s="17"/>
    </row>
    <row r="85" spans="1:20" s="2" customFormat="1" ht="17.25" customHeight="1" x14ac:dyDescent="0.2">
      <c r="A85" s="12">
        <f t="shared" si="27"/>
        <v>78</v>
      </c>
      <c r="B85" s="13" t="s">
        <v>82</v>
      </c>
      <c r="C85" s="14">
        <v>369170</v>
      </c>
      <c r="D85" s="14">
        <v>461669</v>
      </c>
      <c r="E85" s="14">
        <f t="shared" si="25"/>
        <v>92499</v>
      </c>
      <c r="F85" s="15">
        <f t="shared" si="26"/>
        <v>125.05593628951432</v>
      </c>
      <c r="G85" s="14">
        <v>541430</v>
      </c>
      <c r="H85" s="14">
        <v>732485</v>
      </c>
      <c r="I85" s="14">
        <f t="shared" si="20"/>
        <v>191055</v>
      </c>
      <c r="J85" s="15">
        <f t="shared" si="21"/>
        <v>135.28711006039561</v>
      </c>
      <c r="K85" s="16">
        <v>8</v>
      </c>
      <c r="L85" s="28" t="s">
        <v>100</v>
      </c>
      <c r="M85" s="14">
        <v>40</v>
      </c>
      <c r="N85" s="28" t="s">
        <v>100</v>
      </c>
      <c r="O85" s="16">
        <v>250</v>
      </c>
      <c r="P85" s="16">
        <v>250</v>
      </c>
      <c r="Q85" s="14">
        <v>99</v>
      </c>
      <c r="R85" s="15">
        <f t="shared" si="23"/>
        <v>100</v>
      </c>
      <c r="S85" s="15">
        <f t="shared" si="24"/>
        <v>101.01010101010101</v>
      </c>
      <c r="T85" s="17"/>
    </row>
    <row r="86" spans="1:20" s="2" customFormat="1" ht="17.25" customHeight="1" x14ac:dyDescent="0.2">
      <c r="A86" s="12">
        <f t="shared" si="27"/>
        <v>79</v>
      </c>
      <c r="B86" s="13" t="s">
        <v>83</v>
      </c>
      <c r="C86" s="14">
        <v>189200</v>
      </c>
      <c r="D86" s="14">
        <v>227836</v>
      </c>
      <c r="E86" s="14">
        <f t="shared" si="25"/>
        <v>38636</v>
      </c>
      <c r="F86" s="15">
        <f t="shared" si="26"/>
        <v>120.42071881606765</v>
      </c>
      <c r="G86" s="14">
        <v>265330</v>
      </c>
      <c r="H86" s="14">
        <v>386908</v>
      </c>
      <c r="I86" s="14">
        <f t="shared" si="20"/>
        <v>121578</v>
      </c>
      <c r="J86" s="15">
        <f t="shared" si="21"/>
        <v>145.82142991746127</v>
      </c>
      <c r="K86" s="28" t="s">
        <v>100</v>
      </c>
      <c r="L86" s="28" t="s">
        <v>100</v>
      </c>
      <c r="M86" s="14">
        <v>40</v>
      </c>
      <c r="N86" s="28" t="s">
        <v>100</v>
      </c>
      <c r="O86" s="28" t="s">
        <v>100</v>
      </c>
      <c r="P86" s="28" t="s">
        <v>100</v>
      </c>
      <c r="Q86" s="14">
        <v>99</v>
      </c>
      <c r="R86" s="28" t="s">
        <v>100</v>
      </c>
      <c r="S86" s="28" t="s">
        <v>100</v>
      </c>
      <c r="T86" s="17"/>
    </row>
    <row r="87" spans="1:20" s="2" customFormat="1" ht="17.25" customHeight="1" x14ac:dyDescent="0.2">
      <c r="A87" s="12">
        <f t="shared" si="27"/>
        <v>80</v>
      </c>
      <c r="B87" s="13" t="s">
        <v>84</v>
      </c>
      <c r="C87" s="14">
        <v>15000</v>
      </c>
      <c r="D87" s="14">
        <v>18914</v>
      </c>
      <c r="E87" s="14">
        <f t="shared" si="25"/>
        <v>3914</v>
      </c>
      <c r="F87" s="15">
        <f t="shared" si="26"/>
        <v>126.09333333333333</v>
      </c>
      <c r="G87" s="14">
        <v>23780</v>
      </c>
      <c r="H87" s="14">
        <v>32875</v>
      </c>
      <c r="I87" s="14">
        <f t="shared" si="20"/>
        <v>9095</v>
      </c>
      <c r="J87" s="15">
        <f t="shared" si="21"/>
        <v>138.24642556770397</v>
      </c>
      <c r="K87" s="16">
        <v>1</v>
      </c>
      <c r="L87" s="28" t="s">
        <v>100</v>
      </c>
      <c r="M87" s="14">
        <v>40</v>
      </c>
      <c r="N87" s="28" t="s">
        <v>100</v>
      </c>
      <c r="O87" s="16">
        <v>56</v>
      </c>
      <c r="P87" s="16">
        <v>56</v>
      </c>
      <c r="Q87" s="14">
        <v>99</v>
      </c>
      <c r="R87" s="15">
        <f t="shared" si="23"/>
        <v>100</v>
      </c>
      <c r="S87" s="15">
        <f t="shared" si="24"/>
        <v>101.01010101010101</v>
      </c>
      <c r="T87" s="17"/>
    </row>
    <row r="88" spans="1:20" s="2" customFormat="1" ht="17.25" customHeight="1" x14ac:dyDescent="0.2">
      <c r="A88" s="12">
        <f t="shared" si="27"/>
        <v>81</v>
      </c>
      <c r="B88" s="13" t="s">
        <v>74</v>
      </c>
      <c r="C88" s="14">
        <v>5650</v>
      </c>
      <c r="D88" s="14">
        <v>6673</v>
      </c>
      <c r="E88" s="14">
        <f t="shared" si="25"/>
        <v>1023</v>
      </c>
      <c r="F88" s="15">
        <f t="shared" si="26"/>
        <v>118.10619469026548</v>
      </c>
      <c r="G88" s="14">
        <v>12590</v>
      </c>
      <c r="H88" s="19">
        <v>13425</v>
      </c>
      <c r="I88" s="14">
        <f t="shared" si="20"/>
        <v>835</v>
      </c>
      <c r="J88" s="15">
        <f t="shared" si="21"/>
        <v>106.63224781572677</v>
      </c>
      <c r="K88" s="28" t="s">
        <v>100</v>
      </c>
      <c r="L88" s="28" t="s">
        <v>100</v>
      </c>
      <c r="M88" s="14">
        <v>40</v>
      </c>
      <c r="N88" s="28" t="s">
        <v>100</v>
      </c>
      <c r="O88" s="28" t="s">
        <v>100</v>
      </c>
      <c r="P88" s="28" t="s">
        <v>100</v>
      </c>
      <c r="Q88" s="14">
        <v>99</v>
      </c>
      <c r="R88" s="28" t="s">
        <v>100</v>
      </c>
      <c r="S88" s="28" t="s">
        <v>100</v>
      </c>
      <c r="T88" s="17"/>
    </row>
    <row r="89" spans="1:20" s="2" customFormat="1" ht="17.25" customHeight="1" x14ac:dyDescent="0.2">
      <c r="A89" s="12">
        <f t="shared" si="27"/>
        <v>82</v>
      </c>
      <c r="B89" s="13" t="s">
        <v>75</v>
      </c>
      <c r="C89" s="14">
        <v>1350</v>
      </c>
      <c r="D89" s="14">
        <v>1578</v>
      </c>
      <c r="E89" s="14">
        <f t="shared" si="25"/>
        <v>228</v>
      </c>
      <c r="F89" s="15">
        <f t="shared" si="26"/>
        <v>116.88888888888889</v>
      </c>
      <c r="G89" s="14">
        <v>2300</v>
      </c>
      <c r="H89" s="14">
        <v>6325</v>
      </c>
      <c r="I89" s="14">
        <f t="shared" si="20"/>
        <v>4025</v>
      </c>
      <c r="J89" s="15">
        <f t="shared" si="21"/>
        <v>275</v>
      </c>
      <c r="K89" s="28" t="s">
        <v>100</v>
      </c>
      <c r="L89" s="28" t="s">
        <v>100</v>
      </c>
      <c r="M89" s="14">
        <v>40</v>
      </c>
      <c r="N89" s="28" t="s">
        <v>100</v>
      </c>
      <c r="O89" s="28" t="s">
        <v>100</v>
      </c>
      <c r="P89" s="28" t="s">
        <v>100</v>
      </c>
      <c r="Q89" s="14">
        <v>99</v>
      </c>
      <c r="R89" s="28" t="s">
        <v>100</v>
      </c>
      <c r="S89" s="28" t="s">
        <v>100</v>
      </c>
      <c r="T89" s="17"/>
    </row>
    <row r="90" spans="1:20" s="2" customFormat="1" ht="17.25" customHeight="1" x14ac:dyDescent="0.2">
      <c r="A90" s="12">
        <f t="shared" si="27"/>
        <v>83</v>
      </c>
      <c r="B90" s="13" t="s">
        <v>80</v>
      </c>
      <c r="C90" s="14">
        <v>51140</v>
      </c>
      <c r="D90" s="14">
        <v>59327</v>
      </c>
      <c r="E90" s="14">
        <f t="shared" si="25"/>
        <v>8187</v>
      </c>
      <c r="F90" s="15">
        <f t="shared" si="26"/>
        <v>116.00899491591709</v>
      </c>
      <c r="G90" s="14">
        <v>105930</v>
      </c>
      <c r="H90" s="14">
        <v>201240</v>
      </c>
      <c r="I90" s="14">
        <f t="shared" si="20"/>
        <v>95310</v>
      </c>
      <c r="J90" s="15">
        <f t="shared" si="21"/>
        <v>189.97451146983857</v>
      </c>
      <c r="K90" s="16">
        <v>10</v>
      </c>
      <c r="L90" s="16">
        <v>1</v>
      </c>
      <c r="M90" s="14">
        <v>40</v>
      </c>
      <c r="N90" s="15">
        <f t="shared" si="22"/>
        <v>10</v>
      </c>
      <c r="O90" s="16">
        <v>129</v>
      </c>
      <c r="P90" s="16">
        <v>123</v>
      </c>
      <c r="Q90" s="14">
        <v>99</v>
      </c>
      <c r="R90" s="15">
        <f t="shared" si="23"/>
        <v>95.348837209302332</v>
      </c>
      <c r="S90" s="15">
        <f t="shared" si="24"/>
        <v>96.311956777073064</v>
      </c>
      <c r="T90" s="17"/>
    </row>
    <row r="91" spans="1:20" s="2" customFormat="1" ht="17.25" customHeight="1" x14ac:dyDescent="0.2">
      <c r="A91" s="12">
        <f t="shared" si="27"/>
        <v>84</v>
      </c>
      <c r="B91" s="13" t="s">
        <v>81</v>
      </c>
      <c r="C91" s="14">
        <v>1700</v>
      </c>
      <c r="D91" s="14">
        <v>1805</v>
      </c>
      <c r="E91" s="14">
        <f t="shared" si="25"/>
        <v>105</v>
      </c>
      <c r="F91" s="15">
        <f t="shared" si="26"/>
        <v>106.17647058823529</v>
      </c>
      <c r="G91" s="14">
        <v>3980</v>
      </c>
      <c r="H91" s="19">
        <v>10705</v>
      </c>
      <c r="I91" s="14">
        <f t="shared" si="20"/>
        <v>6725</v>
      </c>
      <c r="J91" s="15">
        <f t="shared" si="21"/>
        <v>268.96984924623115</v>
      </c>
      <c r="K91" s="28" t="s">
        <v>100</v>
      </c>
      <c r="L91" s="28" t="s">
        <v>100</v>
      </c>
      <c r="M91" s="14">
        <v>40</v>
      </c>
      <c r="N91" s="28" t="s">
        <v>100</v>
      </c>
      <c r="O91" s="28" t="s">
        <v>100</v>
      </c>
      <c r="P91" s="28" t="s">
        <v>100</v>
      </c>
      <c r="Q91" s="14">
        <v>99</v>
      </c>
      <c r="R91" s="28" t="s">
        <v>100</v>
      </c>
      <c r="S91" s="28" t="s">
        <v>100</v>
      </c>
      <c r="T91" s="17"/>
    </row>
    <row r="92" spans="1:20" s="2" customFormat="1" ht="17.25" customHeight="1" x14ac:dyDescent="0.2">
      <c r="A92" s="12">
        <f t="shared" si="27"/>
        <v>85</v>
      </c>
      <c r="B92" s="13" t="s">
        <v>76</v>
      </c>
      <c r="C92" s="14">
        <v>15680</v>
      </c>
      <c r="D92" s="14">
        <v>18534</v>
      </c>
      <c r="E92" s="14">
        <f t="shared" si="25"/>
        <v>2854</v>
      </c>
      <c r="F92" s="15">
        <f t="shared" si="26"/>
        <v>118.20153061224489</v>
      </c>
      <c r="G92" s="14">
        <v>54400</v>
      </c>
      <c r="H92" s="14">
        <v>71403</v>
      </c>
      <c r="I92" s="14">
        <f t="shared" si="20"/>
        <v>17003</v>
      </c>
      <c r="J92" s="15">
        <f t="shared" si="21"/>
        <v>131.25551470588235</v>
      </c>
      <c r="K92" s="16">
        <v>4</v>
      </c>
      <c r="L92" s="28" t="s">
        <v>100</v>
      </c>
      <c r="M92" s="14">
        <v>40</v>
      </c>
      <c r="N92" s="28" t="s">
        <v>100</v>
      </c>
      <c r="O92" s="16">
        <v>419</v>
      </c>
      <c r="P92" s="16">
        <v>419</v>
      </c>
      <c r="Q92" s="14">
        <v>99</v>
      </c>
      <c r="R92" s="15">
        <f t="shared" si="23"/>
        <v>100</v>
      </c>
      <c r="S92" s="15">
        <f t="shared" si="24"/>
        <v>101.01010101010101</v>
      </c>
      <c r="T92" s="17"/>
    </row>
    <row r="93" spans="1:20" s="2" customFormat="1" ht="17.25" customHeight="1" x14ac:dyDescent="0.2">
      <c r="A93" s="12">
        <f t="shared" si="27"/>
        <v>86</v>
      </c>
      <c r="B93" s="13" t="s">
        <v>86</v>
      </c>
      <c r="C93" s="14">
        <v>500</v>
      </c>
      <c r="D93" s="14">
        <v>536</v>
      </c>
      <c r="E93" s="14">
        <f t="shared" ref="E93" si="28">D93-C93</f>
        <v>36</v>
      </c>
      <c r="F93" s="15">
        <f t="shared" si="26"/>
        <v>107.2</v>
      </c>
      <c r="G93" s="14">
        <v>2400</v>
      </c>
      <c r="H93" s="14">
        <v>2654</v>
      </c>
      <c r="I93" s="14">
        <f t="shared" si="20"/>
        <v>254</v>
      </c>
      <c r="J93" s="15">
        <f t="shared" si="21"/>
        <v>110.58333333333333</v>
      </c>
      <c r="K93" s="28" t="s">
        <v>100</v>
      </c>
      <c r="L93" s="28" t="s">
        <v>100</v>
      </c>
      <c r="M93" s="18">
        <v>40</v>
      </c>
      <c r="N93" s="28" t="s">
        <v>100</v>
      </c>
      <c r="O93" s="28" t="s">
        <v>100</v>
      </c>
      <c r="P93" s="28" t="s">
        <v>100</v>
      </c>
      <c r="Q93" s="18">
        <v>99</v>
      </c>
      <c r="R93" s="28" t="s">
        <v>100</v>
      </c>
      <c r="S93" s="28" t="s">
        <v>100</v>
      </c>
      <c r="T93" s="17"/>
    </row>
    <row r="95" spans="1:20" x14ac:dyDescent="0.2">
      <c r="C95" s="21"/>
      <c r="D95" s="21"/>
      <c r="E95" s="21"/>
      <c r="G95" s="21"/>
      <c r="H95" s="21"/>
      <c r="I95" s="21"/>
      <c r="J95" s="21"/>
      <c r="K95" s="21"/>
    </row>
  </sheetData>
  <mergeCells count="11">
    <mergeCell ref="A2:S2"/>
    <mergeCell ref="L4:L5"/>
    <mergeCell ref="O4:O5"/>
    <mergeCell ref="P4:P5"/>
    <mergeCell ref="M4:N4"/>
    <mergeCell ref="Q4:S4"/>
    <mergeCell ref="C4:F4"/>
    <mergeCell ref="G4:J4"/>
    <mergeCell ref="A4:A5"/>
    <mergeCell ref="B4:B5"/>
    <mergeCell ref="K4:K5"/>
  </mergeCells>
  <pageMargins left="0.59055118110236227" right="0.39370078740157483" top="0.59055118110236227" bottom="0.59055118110236227" header="0.11811023622047245" footer="0.11811023622047245"/>
  <pageSetup paperSize="8" scale="62" fitToHeight="0" orientation="landscape" r:id="rId1"/>
  <headerFooter differentFirst="1">
    <oddHeader>&amp;C&amp;"Times New Roman,обычный"&amp;14&amp;P</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Документ" ma:contentTypeID="0x0101003F0FB63F2F15514396052354C07E041D" ma:contentTypeVersion="0" ma:contentTypeDescription="Создание документа." ma:contentTypeScope="" ma:versionID="8ebb9df6fe8e022443e985784f165d49">
  <xsd:schema xmlns:xsd="http://www.w3.org/2001/XMLSchema" xmlns:p="http://schemas.microsoft.com/office/2006/metadata/properties" targetNamespace="http://schemas.microsoft.com/office/2006/metadata/properties" ma:root="true" ma:fieldsID="53974d1da0c14f073d2cc649cae9f3e6">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содержимого" ma:readOnly="true"/>
        <xsd:element ref="dc:title" minOccurs="0" maxOccurs="1" ma:index="4" ma:displayName="Название"/>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6B641927-08AB-4E12-A9A2-2830A0E68F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3800AF20-618D-4FC3-8879-A4D6D09E8760}">
  <ds:schemaRefs>
    <ds:schemaRef ds:uri="http://schemas.microsoft.com/sharepoint/v3/contenttype/forms"/>
  </ds:schemaRefs>
</ds:datastoreItem>
</file>

<file path=customXml/itemProps3.xml><?xml version="1.0" encoding="utf-8"?>
<ds:datastoreItem xmlns:ds="http://schemas.openxmlformats.org/officeDocument/2006/customXml" ds:itemID="{D3255C12-B44E-4CA0-8875-08C56E30610B}">
  <ds:schemaRefs>
    <ds:schemaRef ds:uri="http://www.w3.org/XML/1998/namespace"/>
    <ds:schemaRef ds:uri="http://schemas.openxmlformats.org/package/2006/metadata/core-properties"/>
    <ds:schemaRef ds:uri="http://schemas.microsoft.com/office/2006/documentManagement/types"/>
    <ds:schemaRef ds:uri="http://schemas.microsoft.com/office/2006/metadata/properties"/>
    <ds:schemaRef ds:uri="http://purl.org/dc/terms/"/>
    <ds:schemaRef ds:uri="http://purl.org/dc/elements/1.1/"/>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Таблица № 1</vt:lpstr>
      <vt:lpstr>'Таблица № 1'!Заголовки_для_печати</vt:lpstr>
    </vt:vector>
  </TitlesOfParts>
  <Company>МИНФИН</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Калинина Е.М.</dc:creator>
  <cp:lastModifiedBy>Демидова Светлана Александровна</cp:lastModifiedBy>
  <cp:lastPrinted>2022-05-19T13:39:19Z</cp:lastPrinted>
  <dcterms:created xsi:type="dcterms:W3CDTF">1999-06-07T14:24:01Z</dcterms:created>
  <dcterms:modified xsi:type="dcterms:W3CDTF">2022-05-19T14:20:38Z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0x0101003F0FB63F2F15514396052354C07E041D</vt:lpwstr>
  </property>
</Properties>
</file>