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8920" windowHeight="15990"/>
  </bookViews>
  <sheets>
    <sheet name="Чистовой Утв (2)" sheetId="1" r:id="rId1"/>
  </sheets>
  <externalReferences>
    <externalReference r:id="rId2"/>
    <externalReference r:id="rId3"/>
  </externalReferences>
  <definedNames>
    <definedName name="_xlnm._FilterDatabase" localSheetId="0" hidden="1">'Чистовой Утв (2)'!$B$16:$J$101</definedName>
    <definedName name="_xlnm.Print_Titles" localSheetId="0">'Чистовой Утв (2)'!$12:$15</definedName>
    <definedName name="_xlnm.Print_Area" localSheetId="0">'Чистовой Утв (2)'!$B$1:$J$108</definedName>
  </definedNames>
  <calcPr calcId="145621"/>
</workbook>
</file>

<file path=xl/calcChain.xml><?xml version="1.0" encoding="utf-8"?>
<calcChain xmlns="http://schemas.openxmlformats.org/spreadsheetml/2006/main">
  <c r="J94" i="1" l="1"/>
  <c r="F94" i="1"/>
  <c r="E94" i="1"/>
  <c r="J99" i="1"/>
  <c r="F99" i="1"/>
  <c r="E99" i="1"/>
  <c r="J20" i="1"/>
  <c r="F20" i="1"/>
  <c r="E20" i="1"/>
  <c r="J98" i="1"/>
  <c r="F98" i="1"/>
  <c r="E98" i="1"/>
  <c r="J100" i="1"/>
  <c r="F100" i="1"/>
  <c r="E100" i="1"/>
  <c r="J96" i="1"/>
  <c r="F96" i="1"/>
  <c r="E96" i="1"/>
  <c r="J101" i="1"/>
  <c r="F101" i="1"/>
  <c r="E101" i="1"/>
  <c r="J38" i="1"/>
  <c r="F38" i="1"/>
  <c r="E38" i="1"/>
  <c r="J84" i="1"/>
  <c r="F84" i="1"/>
  <c r="E84" i="1"/>
  <c r="J95" i="1"/>
  <c r="F95" i="1"/>
  <c r="E95" i="1"/>
  <c r="J17" i="1"/>
  <c r="F17" i="1"/>
  <c r="E17" i="1"/>
  <c r="J29" i="1"/>
  <c r="F29" i="1"/>
  <c r="E29" i="1"/>
  <c r="J97" i="1"/>
  <c r="F97" i="1"/>
  <c r="E97" i="1"/>
  <c r="J59" i="1"/>
  <c r="F59" i="1"/>
  <c r="E59" i="1"/>
  <c r="J18" i="1"/>
  <c r="F18" i="1"/>
  <c r="E18" i="1"/>
  <c r="J67" i="1"/>
  <c r="F67" i="1"/>
  <c r="E67" i="1"/>
  <c r="J90" i="1"/>
  <c r="F90" i="1"/>
  <c r="E90" i="1"/>
  <c r="J71" i="1"/>
  <c r="F71" i="1"/>
  <c r="E71" i="1"/>
  <c r="J22" i="1"/>
  <c r="F22" i="1"/>
  <c r="E22" i="1"/>
  <c r="J77" i="1"/>
  <c r="F77" i="1"/>
  <c r="E77" i="1"/>
  <c r="J80" i="1"/>
  <c r="F80" i="1"/>
  <c r="E80" i="1"/>
  <c r="J28" i="1"/>
  <c r="F28" i="1"/>
  <c r="E28" i="1"/>
  <c r="J55" i="1"/>
  <c r="F55" i="1"/>
  <c r="E55" i="1"/>
  <c r="J74" i="1"/>
  <c r="F74" i="1"/>
  <c r="E74" i="1"/>
  <c r="J63" i="1"/>
  <c r="F63" i="1"/>
  <c r="E63" i="1"/>
  <c r="J41" i="1"/>
  <c r="F41" i="1"/>
  <c r="E41" i="1"/>
  <c r="J65" i="1"/>
  <c r="F65" i="1"/>
  <c r="E65" i="1"/>
  <c r="J27" i="1"/>
  <c r="F27" i="1"/>
  <c r="E27" i="1"/>
  <c r="J37" i="1"/>
  <c r="F37" i="1"/>
  <c r="E37" i="1"/>
  <c r="J43" i="1"/>
  <c r="F43" i="1"/>
  <c r="E43" i="1"/>
  <c r="J54" i="1"/>
  <c r="F54" i="1"/>
  <c r="E54" i="1"/>
  <c r="J26" i="1"/>
  <c r="F26" i="1"/>
  <c r="E26" i="1"/>
  <c r="J70" i="1"/>
  <c r="F70" i="1"/>
  <c r="E70" i="1"/>
  <c r="J40" i="1"/>
  <c r="F40" i="1"/>
  <c r="E40" i="1"/>
  <c r="J50" i="1"/>
  <c r="F50" i="1"/>
  <c r="E50" i="1"/>
  <c r="J73" i="1"/>
  <c r="F73" i="1"/>
  <c r="E73" i="1"/>
  <c r="J76" i="1"/>
  <c r="F76" i="1"/>
  <c r="E76" i="1"/>
  <c r="J21" i="1"/>
  <c r="F21" i="1"/>
  <c r="E21" i="1"/>
  <c r="J36" i="1"/>
  <c r="F36" i="1"/>
  <c r="E36" i="1"/>
  <c r="J89" i="1"/>
  <c r="F89" i="1"/>
  <c r="E89" i="1"/>
  <c r="J58" i="1"/>
  <c r="F58" i="1"/>
  <c r="E58" i="1"/>
  <c r="J46" i="1"/>
  <c r="F46" i="1"/>
  <c r="E46" i="1"/>
  <c r="J83" i="1"/>
  <c r="F83" i="1"/>
  <c r="E83" i="1"/>
  <c r="J93" i="1"/>
  <c r="F93" i="1"/>
  <c r="E93" i="1"/>
  <c r="J32" i="1"/>
  <c r="F32" i="1"/>
  <c r="E32" i="1"/>
  <c r="J64" i="1"/>
  <c r="F64" i="1"/>
  <c r="E64" i="1"/>
  <c r="J53" i="1"/>
  <c r="F53" i="1"/>
  <c r="E53" i="1"/>
  <c r="J60" i="1"/>
  <c r="F60" i="1"/>
  <c r="E60" i="1"/>
  <c r="J82" i="1"/>
  <c r="F82" i="1"/>
  <c r="E82" i="1"/>
  <c r="J57" i="1"/>
  <c r="F57" i="1"/>
  <c r="E57" i="1"/>
  <c r="J25" i="1"/>
  <c r="F25" i="1"/>
  <c r="E25" i="1"/>
  <c r="J75" i="1"/>
  <c r="F75" i="1"/>
  <c r="E75" i="1"/>
  <c r="J56" i="1"/>
  <c r="F56" i="1"/>
  <c r="E56" i="1"/>
  <c r="J52" i="1"/>
  <c r="F52" i="1"/>
  <c r="E52" i="1"/>
  <c r="J31" i="1"/>
  <c r="F31" i="1"/>
  <c r="E31" i="1"/>
  <c r="J51" i="1"/>
  <c r="F51" i="1"/>
  <c r="E51" i="1"/>
  <c r="J62" i="1"/>
  <c r="F62" i="1"/>
  <c r="E62" i="1"/>
  <c r="J49" i="1"/>
  <c r="F49" i="1"/>
  <c r="E49" i="1"/>
  <c r="J79" i="1"/>
  <c r="F79" i="1"/>
  <c r="E79" i="1"/>
  <c r="J30" i="1"/>
  <c r="F30" i="1"/>
  <c r="E30" i="1"/>
  <c r="J61" i="1"/>
  <c r="F61" i="1"/>
  <c r="E61" i="1"/>
  <c r="J45" i="1"/>
  <c r="F45" i="1"/>
  <c r="E45" i="1"/>
  <c r="J81" i="1"/>
  <c r="F81" i="1"/>
  <c r="E81" i="1"/>
  <c r="J48" i="1"/>
  <c r="F48" i="1"/>
  <c r="E48" i="1"/>
  <c r="J66" i="1"/>
  <c r="F66" i="1"/>
  <c r="E66" i="1"/>
  <c r="J23" i="1"/>
  <c r="F23" i="1"/>
  <c r="E23" i="1"/>
  <c r="J44" i="1"/>
  <c r="F44" i="1"/>
  <c r="E44" i="1"/>
  <c r="J47" i="1"/>
  <c r="F47" i="1"/>
  <c r="E47" i="1"/>
  <c r="J85" i="1"/>
  <c r="F85" i="1"/>
  <c r="E85" i="1"/>
  <c r="J24" i="1"/>
  <c r="F24" i="1"/>
  <c r="E24" i="1"/>
  <c r="J39" i="1"/>
  <c r="F39" i="1"/>
  <c r="E39" i="1"/>
  <c r="J88" i="1"/>
  <c r="F88" i="1"/>
  <c r="E88" i="1"/>
  <c r="J42" i="1"/>
  <c r="F42" i="1"/>
  <c r="E42" i="1"/>
  <c r="J69" i="1"/>
  <c r="F69" i="1"/>
  <c r="E69" i="1"/>
  <c r="J19" i="1"/>
  <c r="F19" i="1"/>
  <c r="E19" i="1"/>
  <c r="J35" i="1"/>
  <c r="F35" i="1"/>
  <c r="E35" i="1"/>
  <c r="J72" i="1"/>
  <c r="F72" i="1"/>
  <c r="E72" i="1"/>
  <c r="J68" i="1"/>
  <c r="F68" i="1"/>
  <c r="E68" i="1"/>
  <c r="J87" i="1"/>
  <c r="F87" i="1"/>
  <c r="E87" i="1"/>
  <c r="J92" i="1"/>
  <c r="F92" i="1"/>
  <c r="E92" i="1"/>
  <c r="J78" i="1"/>
  <c r="F78" i="1"/>
  <c r="E78" i="1"/>
  <c r="J86" i="1"/>
  <c r="F86" i="1"/>
  <c r="E86" i="1"/>
  <c r="J34" i="1"/>
  <c r="F34" i="1"/>
  <c r="E34" i="1"/>
  <c r="J91" i="1"/>
  <c r="F91" i="1"/>
  <c r="E91" i="1"/>
  <c r="J33" i="1"/>
  <c r="F33" i="1"/>
  <c r="E33" i="1"/>
  <c r="C64" i="1" l="1"/>
  <c r="D64" i="1" s="1"/>
  <c r="C100" i="1"/>
  <c r="D100" i="1" s="1"/>
  <c r="C75" i="1"/>
  <c r="D75" i="1" s="1"/>
  <c r="C57" i="1"/>
  <c r="D57" i="1" s="1"/>
  <c r="C32" i="1"/>
  <c r="D32" i="1" s="1"/>
  <c r="C17" i="1"/>
  <c r="D17" i="1" s="1"/>
  <c r="C84" i="1"/>
  <c r="D84" i="1" s="1"/>
  <c r="C19" i="1"/>
  <c r="D19" i="1" s="1"/>
  <c r="C43" i="1"/>
  <c r="D43" i="1" s="1"/>
  <c r="C45" i="1"/>
  <c r="D45" i="1" s="1"/>
  <c r="C31" i="1"/>
  <c r="D31" i="1" s="1"/>
  <c r="C46" i="1"/>
  <c r="D46" i="1" s="1"/>
  <c r="C21" i="1"/>
  <c r="D21" i="1" s="1"/>
  <c r="C80" i="1"/>
  <c r="D80" i="1" s="1"/>
  <c r="C59" i="1"/>
  <c r="D59" i="1" s="1"/>
  <c r="C94" i="1"/>
  <c r="D94" i="1" s="1"/>
  <c r="C88" i="1"/>
  <c r="D88" i="1" s="1"/>
  <c r="C48" i="1"/>
  <c r="D48" i="1" s="1"/>
  <c r="C30" i="1"/>
  <c r="D30" i="1" s="1"/>
  <c r="C51" i="1"/>
  <c r="D51" i="1" s="1"/>
  <c r="C22" i="1"/>
  <c r="D22" i="1" s="1"/>
  <c r="C18" i="1"/>
  <c r="D18" i="1" s="1"/>
  <c r="C87" i="1"/>
  <c r="D87" i="1" s="1"/>
  <c r="C72" i="1"/>
  <c r="D72" i="1" s="1"/>
  <c r="C73" i="1"/>
  <c r="D73" i="1" s="1"/>
  <c r="C26" i="1"/>
  <c r="D26" i="1" s="1"/>
  <c r="C27" i="1"/>
  <c r="D27" i="1" s="1"/>
  <c r="C74" i="1"/>
  <c r="D74" i="1" s="1"/>
  <c r="C61" i="1"/>
  <c r="D61" i="1" s="1"/>
  <c r="C60" i="1"/>
  <c r="D60" i="1" s="1"/>
  <c r="C36" i="1"/>
  <c r="D36" i="1" s="1"/>
  <c r="C40" i="1"/>
  <c r="D40" i="1" s="1"/>
  <c r="C37" i="1"/>
  <c r="D37" i="1" s="1"/>
  <c r="C77" i="1"/>
  <c r="D77" i="1" s="1"/>
  <c r="C101" i="1"/>
  <c r="D101" i="1" s="1"/>
  <c r="C99" i="1"/>
  <c r="D99" i="1" s="1"/>
  <c r="C33" i="1"/>
  <c r="D33" i="1" s="1"/>
  <c r="C78" i="1"/>
  <c r="D78" i="1" s="1"/>
  <c r="C39" i="1"/>
  <c r="D39" i="1" s="1"/>
  <c r="C44" i="1"/>
  <c r="D44" i="1" s="1"/>
  <c r="C49" i="1"/>
  <c r="D49" i="1" s="1"/>
  <c r="C52" i="1"/>
  <c r="D52" i="1" s="1"/>
  <c r="C93" i="1"/>
  <c r="D93" i="1" s="1"/>
  <c r="C89" i="1"/>
  <c r="D89" i="1" s="1"/>
  <c r="C41" i="1"/>
  <c r="D41" i="1" s="1"/>
  <c r="C90" i="1"/>
  <c r="D90" i="1" s="1"/>
  <c r="C97" i="1"/>
  <c r="D97" i="1" s="1"/>
  <c r="C20" i="1"/>
  <c r="D20" i="1" s="1"/>
  <c r="C62" i="1"/>
  <c r="D62" i="1" s="1"/>
  <c r="C58" i="1"/>
  <c r="D58" i="1" s="1"/>
  <c r="C63" i="1"/>
  <c r="D63" i="1" s="1"/>
  <c r="C67" i="1"/>
  <c r="D67" i="1" s="1"/>
  <c r="C42" i="1"/>
  <c r="D42" i="1" s="1"/>
  <c r="C56" i="1"/>
  <c r="D56" i="1" s="1"/>
  <c r="C76" i="1"/>
  <c r="D76" i="1" s="1"/>
  <c r="C55" i="1"/>
  <c r="D55" i="1" s="1"/>
  <c r="C29" i="1"/>
  <c r="D29" i="1" s="1"/>
  <c r="C34" i="1"/>
  <c r="D34" i="1" s="1"/>
  <c r="C85" i="1"/>
  <c r="D85" i="1" s="1"/>
  <c r="C25" i="1"/>
  <c r="D25" i="1" s="1"/>
  <c r="C50" i="1"/>
  <c r="D50" i="1" s="1"/>
  <c r="C95" i="1"/>
  <c r="D95" i="1" s="1"/>
  <c r="C91" i="1"/>
  <c r="D91" i="1" s="1"/>
  <c r="C92" i="1"/>
  <c r="D92" i="1" s="1"/>
  <c r="C66" i="1"/>
  <c r="D66" i="1" s="1"/>
  <c r="C82" i="1"/>
  <c r="D82" i="1" s="1"/>
  <c r="C70" i="1"/>
  <c r="D70" i="1" s="1"/>
  <c r="C38" i="1"/>
  <c r="D38" i="1" s="1"/>
  <c r="C35" i="1"/>
  <c r="D35" i="1" s="1"/>
  <c r="C81" i="1"/>
  <c r="D81" i="1" s="1"/>
  <c r="C53" i="1"/>
  <c r="D53" i="1" s="1"/>
  <c r="C54" i="1"/>
  <c r="D54" i="1" s="1"/>
  <c r="C28" i="1"/>
  <c r="D28" i="1" s="1"/>
  <c r="C96" i="1"/>
  <c r="D96" i="1" s="1"/>
  <c r="C98" i="1"/>
  <c r="D98" i="1" s="1"/>
  <c r="C47" i="1"/>
  <c r="D47" i="1" s="1"/>
  <c r="C79" i="1"/>
  <c r="D79" i="1" s="1"/>
  <c r="C83" i="1"/>
  <c r="D83" i="1" s="1"/>
  <c r="C65" i="1"/>
  <c r="D65" i="1" s="1"/>
  <c r="C71" i="1"/>
  <c r="D71" i="1" s="1"/>
  <c r="C86" i="1"/>
  <c r="D86" i="1" s="1"/>
  <c r="C68" i="1"/>
  <c r="D68" i="1" s="1"/>
  <c r="C69" i="1"/>
  <c r="D69" i="1" s="1"/>
  <c r="C24" i="1"/>
  <c r="D24" i="1" s="1"/>
  <c r="C23" i="1"/>
  <c r="D23" i="1" s="1"/>
</calcChain>
</file>

<file path=xl/sharedStrings.xml><?xml version="1.0" encoding="utf-8"?>
<sst xmlns="http://schemas.openxmlformats.org/spreadsheetml/2006/main" count="113" uniqueCount="110">
  <si>
    <t>Отчет о результатах мониторинга качества финансового менеджмента</t>
  </si>
  <si>
    <t xml:space="preserve"> в территориальных органах Минюста России за 2025 год</t>
  </si>
  <si>
    <t>Наименование территориального органа</t>
  </si>
  <si>
    <t>Итоговая оценка (рейтинг) в баллах</t>
  </si>
  <si>
    <t>Баллы по показателям качества финансового менеджмента</t>
  </si>
  <si>
    <t>Показатель качества исполнения объектом мониторинга бюджетных полномочий</t>
  </si>
  <si>
    <t>Показатель качества управления активами, включая объекты капитального строительства и объекты недвижимого имущества</t>
  </si>
  <si>
    <t>Показатель качества осуществления закупок товаров, работ, услуг для государственных нужд</t>
  </si>
  <si>
    <t>Среднесрочное планирование</t>
  </si>
  <si>
    <t>Исполнение федерального бюджета по расходам</t>
  </si>
  <si>
    <t>Состояние дебиторской и кредиторской задолженности</t>
  </si>
  <si>
    <t>Ведение учета, составление и представление бюджетной отчетности</t>
  </si>
  <si>
    <t>в баллах</t>
  </si>
  <si>
    <t>рейтинг</t>
  </si>
  <si>
    <t>УПРАВЛЕНИЕ МИНЮСТА РОССИИ ПО РЕСПУБЛИКЕ АДЫГЕЯ</t>
  </si>
  <si>
    <t>УПРАВЛЕНИЕ МИНЮСТА РОССИИ ПО РЕСПУБЛИКЕ АЛТАЙ</t>
  </si>
  <si>
    <t>УПРАВЛЕНИЕ МИНЮСТА РОССИИ ПО РЕСПУБЛИКЕ БАШКОРТОСТАН</t>
  </si>
  <si>
    <t>УПРАВЛЕНИЕ МИНЮСТА РОССИИ ПО РЕСПУБЛИКЕ БУРЯТИЯ</t>
  </si>
  <si>
    <t>УПРАВЛЕНИЕ МИНИСТЕРСТВА ЮСТИЦИИ РОССИЙСКОЙ ФЕДЕРАЦИИ ПО РЕСПУБЛИКЕ ДАГЕСТАН</t>
  </si>
  <si>
    <t>УПРАВЛЕНИЕ МИНЮСТА РОССИИ ПО РЕСПУБЛИКЕ ИНГУШЕТИЯ</t>
  </si>
  <si>
    <t>УПРАВЛЕНИЕ МИНЮСТА РОССИИ ПО РЕСПУБЛИКЕ КАЛМЫКИЯ</t>
  </si>
  <si>
    <t>УПРАВЛЕНИЕ МИНЮСТА РОССИИ ПО РЕСПУБЛИКЕ МАРИЙ ЭЛ</t>
  </si>
  <si>
    <t>УПРАВЛЕНИЕ МИНЮСТА РОССИИ ПО РЕСПУБЛИКЕ МОРДОВИЯ</t>
  </si>
  <si>
    <t>УПРАВЛЕНИЕ МИНЮСТА РОССИИ ПО РЕСПУБЛИКЕ СЕВЕРНАЯ ОСЕТИЯ - АЛАНИЯ</t>
  </si>
  <si>
    <t>УПРАВЛЕНИЕ МИНЮСТА РОССИИ ПО РЕСПУБЛИКЕ ТАТАРСТАН</t>
  </si>
  <si>
    <t>УПРАВЛЕНИЕ МИНЮСТА РОССИИ ПО РЕСПУБЛИКЕ ТЫВА</t>
  </si>
  <si>
    <t>УПРАВЛЕНИЕ МИНЮСТА РОССИИ ПО КАБАРДИНО-БАЛКАРСКОЙ РЕСПУБЛИКЕ</t>
  </si>
  <si>
    <t>УПРАВЛЕНИЕ МИНЮСТА РОССИИ ПО КАРАЧАЕВО-ЧЕРКЕССКОЙ РЕСПУБЛИКЕ</t>
  </si>
  <si>
    <t>УПРАВЛЕНИЕ МИНЮСТА РОССИИ ПО РЕСПУБЛИКЕ КАРЕЛИЯ</t>
  </si>
  <si>
    <t>УПРАВЛЕНИЕ МИНЮСТА РОССИИ ПО РЕСПУБЛИКЕ КОМИ</t>
  </si>
  <si>
    <t>УПРАВЛЕНИЕ МИНЮСТА РОССИИ ПО РЕСПУБЛИКЕ САХА (ЯКУТИЯ)</t>
  </si>
  <si>
    <t>УПРАВЛЕНИЕ МИНЮСТА РОССИИ ПО УДМУРТСКОЙ РЕСПУБЛИКЕ</t>
  </si>
  <si>
    <t>УПРАВЛЕНИЕ МИНИСТЕРСТВА ЮСТИЦИИ РОССИЙСКОЙ ФЕДЕРАЦИИ ПО ЧЕЧЕНСКОЙ РЕСПУБЛИКЕ</t>
  </si>
  <si>
    <t>УПРАВЛЕНИЕ МИНЮСТА РОССИИ ПО КАМЧАТСКОМУ КРАЮ</t>
  </si>
  <si>
    <t>УПРАВЛЕНИЕ МИНЮСТА РОССИИ ПО КРАСНОДАРСКОМУ КРАЮ</t>
  </si>
  <si>
    <t>УПРАВЛЕНИЕ МИНЮСТА РОССИИ ПО КРАСНОЯРСКОМУ КРАЮ</t>
  </si>
  <si>
    <t>УПРАВЛЕНИЕ МИНЮСТА РОССИИ ПО РЕСПУБЛИКЕ ХАКАСИЯ</t>
  </si>
  <si>
    <t>УПРАВЛЕНИЕ МИНЮСТА РОССИИ ПО ЧУВАШСКОЙ РЕСПУБЛИКЕ</t>
  </si>
  <si>
    <t>УПРАВЛЕНИЕ МИНЮСТА РОССИИ ПО АЛТАЙСКОМУ КРАЮ</t>
  </si>
  <si>
    <t>УПРАВЛЕНИЕ МИНЮСТА РОССИИ ПО ЗАБАЙКАЛЬСКОМУ КРАЮ</t>
  </si>
  <si>
    <t>УПРАВЛЕНИЕ МИНЮСТА РОССИИ ПО ПЕРМСКОМУ КРАЮ</t>
  </si>
  <si>
    <t>ГЛАВНОЕ УПРАВЛЕНИЕ МИНЮСТА РОССИИ ПО ПРИМОРСКОМУ КРАЮ</t>
  </si>
  <si>
    <t>ГЛАВНОЕ УПРАВЛЕНИЕ МИНЮСТА РОССИИ ПО СТАВРОПОЛЬСКОМУ КРАЮ</t>
  </si>
  <si>
    <t>УПРАВЛЕНИЕ МИНЮСТА РОССИИ ПО ХАБАРОВСКОМУ КРАЮ И ЕВРЕЙСКОЙ АВТОНОМНОЙ ОБЛАСТИ</t>
  </si>
  <si>
    <t>УПРАВЛЕНИЕ МИНЮСТА РОССИИ ПО АМУРСКОЙ ОБЛАСТИ</t>
  </si>
  <si>
    <t>УПРАВЛЕНИЕ МИНЮСТА РОССИИ ПО АРХАНГЕЛЬСКОЙ ОБЛАСТИ И НЕНЕЦКОМУ АВТОНОМНОМУ ОКРУГУ</t>
  </si>
  <si>
    <t>УПРАВЛЕНИЕ МИНЮСТА РОССИИ ПО АСТРАХАНСКОЙ ОБЛАСТИ</t>
  </si>
  <si>
    <t>УПРАВЛЕНИЕ МИНЮСТА РОССИИ ПО БЕЛГОРОДСКОЙ ОБЛАСТИ</t>
  </si>
  <si>
    <t>УПРАВЛЕНИЕ МИНЮСТА РОССИИ ПО БРЯНСКОЙ ОБЛАСТИ</t>
  </si>
  <si>
    <t>УПРАВЛЕНИЕ МИНЮСТА РОССИИ ПО ВЛАДИМИРСКОЙ ОБЛАСТИ</t>
  </si>
  <si>
    <t>УПРАВЛЕНИЕ МИНЮСТА РОССИИ ПО ВОЛГОГРАДСКОЙ ОБЛАСТИ</t>
  </si>
  <si>
    <t>УПРАВЛЕНИЕ МИНЮСТА РОССИИ ПО ВОЛОГОДСКОЙ ОБЛАСТИ</t>
  </si>
  <si>
    <t>УПРАВЛЕНИЕ МИНЮСТА РОССИИ ПО ВОРОНЕЖСКОЙ ОБЛАСТИ</t>
  </si>
  <si>
    <t>УПРАВЛЕНИЕ МИНЮСТА РОССИИ ПО ИВАНОВСКОЙ ОБЛАСТИ</t>
  </si>
  <si>
    <t>УПРАВЛЕНИЕ МИНЮСТА РОССИИ ПО ИРКУТСКОЙ ОБЛАСТИ</t>
  </si>
  <si>
    <t>УПРАВЛЕНИЕ МИНЮСТА РОССИИ ПО КАЛИНИНГРАДСКОЙ ОБЛАСТИ</t>
  </si>
  <si>
    <t>УПРАВЛЕНИЕ МИНЮСТА РОССИИ ПО КАЛУЖСКОЙ ОБЛАСТИ</t>
  </si>
  <si>
    <t>УПРАВЛЕНИЕ МИНЮСТА РОССИИ ПО КЕМЕРОВСКОЙ ОБЛАСТИ - КУЗБАССУ</t>
  </si>
  <si>
    <t>УПРАВЛЕНИЕ МИНЮСТА РОССИИ ПО КИРОВСКОЙ ОБЛАСТИ</t>
  </si>
  <si>
    <t>УПРАВЛЕНИЕ МИНЮСТА РОССИИ ПО КОСТРОМСКОЙ ОБЛАСТИ</t>
  </si>
  <si>
    <t>УПРАВЛЕНИЕ МИНЮСТА РОССИИ ПО КУРГАНСКОЙ ОБЛАСТИ</t>
  </si>
  <si>
    <t>УПРАВЛЕНИЕ МИНИСТЕРСТВА ЮСТИЦИИ РОССИЙСКОЙ ФЕДЕРАЦИИ ПО КУРСКОЙ ОБЛАСТИ</t>
  </si>
  <si>
    <t>УПРАВЛЕНИЕ МИНЮСТА РОССИИ ПО ЛИПЕЦКОЙ ОБЛАСТИ</t>
  </si>
  <si>
    <t>УПРАВЛЕНИЕ МИНЮСТА РОССИИ ПО МАГАДАНСКОЙ ОБЛАСТИ И ЧУКОТСКОМУ АВТОНОМНОМУ ОКРУГУ</t>
  </si>
  <si>
    <t>УПРАВЛЕНИЕ МИНЮСТА РОССИИ ПО МОСКОВСКОЙ ОБЛАСТИ</t>
  </si>
  <si>
    <t>УПРАВЛЕНИЕ МИНЮСТА РОССИИ ПО МУРМАНСКОЙ ОБЛАСТИ</t>
  </si>
  <si>
    <t>ГЛАВНОЕ УПРАВЛЕНИЕ МИНЮСТА РОССИИ ПО НИЖЕГОРОДСКОЙ ОБЛАСТИ</t>
  </si>
  <si>
    <t>УПРАВЛЕНИЕ МИНЮСТА РОССИИ  ПО НОВГОРОДСКОЙ ОБЛАСТИ</t>
  </si>
  <si>
    <t>ГЛАВНОЕ УПРАВЛЕНИЕ МИНЮСТА РОССИИ ПО НОВОСИБИРСКОЙ ОБЛАСТИ</t>
  </si>
  <si>
    <t>УПРАВЛЕНИЕ МИНЮСТА РОССИИ ПО ОМСКОЙ ОБЛАСТИ</t>
  </si>
  <si>
    <t>УПРАВЛЕНИЕ МИНЮСТА РОССИИ ПО ОРЕНБУРГСКОЙ ОБЛАСТИ</t>
  </si>
  <si>
    <t>УПРАВЛЕНИЕ МИНЮСТА РОССИИ ПО ОРЛОВСКОЙ ОБЛАСТИ</t>
  </si>
  <si>
    <t>УПРАВЛЕНИЕ МИНЮСТА РОССИИ ПО ПЕНЗЕНСКОЙ ОБЛАСТИ</t>
  </si>
  <si>
    <t>УПРАВЛЕНИЕ МИНЮСТА РОССИИ ПО ПСКОВСКОЙ ОБЛАСТИ</t>
  </si>
  <si>
    <t>ГЛАВНОЕ УПРАВЛЕНИЕ МИНЮСТА РОССИИ ПО РОСТОВСКОЙ ОБЛАСТИ</t>
  </si>
  <si>
    <t>УПРАВЛЕНИЕ МИНЮСТА РОССИИ ПО РЯЗАНСКОЙ ОБЛАСТИ</t>
  </si>
  <si>
    <t>УПРАВЛЕНИЕ МИНЮСТА РОССИИ ПО САМАРСКОЙ ОБЛАСТИ</t>
  </si>
  <si>
    <t>УПРАВЛЕНИЕ МИНЮСТА РОССИИ ПО САРАТОВСКОЙ ОБЛАСТИ</t>
  </si>
  <si>
    <t>УПРАВЛЕНИЕ МИНЮСТА РОССИИ ПО САХАЛИНСКОЙ ОБЛАСТИ</t>
  </si>
  <si>
    <t>ГЛАВНОЕ УПРАВЛЕНИЕ МИНЮСТА РОССИИ ПО СВЕРДЛОВСКОЙ ОБЛАСТИ</t>
  </si>
  <si>
    <t>УПРАВЛЕНИЕ МИНЮСТА РОССИИ ПО СМОЛЕНСКОЙ ОБЛАСТИ</t>
  </si>
  <si>
    <t>УПРАВЛЕНИЕ МИНЮСТА РОССИИ ПО ТАМБОВСКОЙ ОБЛАСТИ</t>
  </si>
  <si>
    <t>УПРАВЛЕНИЕ МИНЮСТА РОССИИ ПО ТВЕРСКОЙ ОБЛАСТИ</t>
  </si>
  <si>
    <t>УПРАВЛЕНИЕ МИНЮСТА РОССИИ ПО ТОМСКОЙ ОБЛАСТИ</t>
  </si>
  <si>
    <t>УПРАВЛЕНИЕ МИНЮСТА РОССИИ ПО ТУЛЬСКОЙ ОБЛАСТИ</t>
  </si>
  <si>
    <t>УПРАВЛЕНИЕ МИНЮСТА РОССИИ ПО ТЮМЕНСКОЙ ОБЛАСТИ</t>
  </si>
  <si>
    <t>УПРАВЛЕНИЕ МИНЮСТА РОССИИ ПО УЛЬЯНОВСКОЙ ОБЛАСТИ</t>
  </si>
  <si>
    <t>УПРАВЛЕНИЕ МИНЮСТА РОССИИ ПО ЧЕЛЯБИНСКОЙ ОБЛАСТИ</t>
  </si>
  <si>
    <t>УПРАВЛЕНИЕ МИНЮСТА РОССИИ ПО ЯРОСЛАВСКОЙ ОБЛАСТИ</t>
  </si>
  <si>
    <t>ГЛАВНОЕ УПРАВЛЕНИЕ МИНЮСТА РОССИИ ПО МОСКВЕ</t>
  </si>
  <si>
    <t>УПРАВЛЕНИЕ МИНЮСТА РОССИИ ПО СЕВАСТОПОЛЮ</t>
  </si>
  <si>
    <t>УПРАВЛЕНИЕ МИНЮСТА РОССИИ ПО РЕСПУБЛИКЕ КРЫМ</t>
  </si>
  <si>
    <t>УПРАВЛЕНИЕ МИНЮСТА РОССИИ ПО ДОНЕЦКОЙ НАРОДНОЙ РЕСПУБЛИКЕ</t>
  </si>
  <si>
    <t>УПРАВЛЕНИЕ МИНЮСТА РОССИИ ПО ЛУГАНСКОЙ НАРОДНОЙ РЕСПУБЛИКЕ</t>
  </si>
  <si>
    <t>УПРАВЛЕНИЕ МИНЮСТА РОССИИ ПО ХЕРСОНСКОЙ ОБЛАСТИ</t>
  </si>
  <si>
    <t>УПРАВЛЕНИЕ МИНЮСТА РОССИИ ПО ЗАПОРОЖСКОЙ ОБЛАСТИ</t>
  </si>
  <si>
    <t>УПРАВЛЕНИЕ МИНЮСТА РОССИИ ПО ХАНТЫ-МАНСИЙСКОМУ АВТОНОМНОМУ ОКРУГУ - ЮГРЕ</t>
  </si>
  <si>
    <t>УПРАВЛЕНИЕ МИНЮСТА РОССИИ ПО ЯМАЛО-НЕНЕЦКОМУ АВТОНОМНОМУ ОКРУГУ</t>
  </si>
  <si>
    <t>ГЛАВНОЕ УПРАВЛЕНИЕ МИНЮСТА РОССИИ ПО САНКТ-ПЕТЕРБУРГУ И ЛЕНИНГРАДСКОЙ ОБЛАСТИ</t>
  </si>
  <si>
    <t>Директор Департамента управления делами</t>
  </si>
  <si>
    <t>А.А. Строганов</t>
  </si>
  <si>
    <t>(должность)</t>
  </si>
  <si>
    <t>(подпись)</t>
  </si>
  <si>
    <t>(инициалы, фамилия)</t>
  </si>
  <si>
    <t>Директор Департамента организации и контроля</t>
  </si>
  <si>
    <t>Т.В. Богданова</t>
  </si>
  <si>
    <t>УТВЕРЖДАЮ</t>
  </si>
  <si>
    <t>Заместитель Министра юстиции
Российской Федерации</t>
  </si>
  <si>
    <t>_________________ А.Д. Алханов</t>
  </si>
  <si>
    <r>
      <t>«____» ____</t>
    </r>
    <r>
      <rPr>
        <u/>
        <sz val="16"/>
        <color rgb="FF000000"/>
        <rFont val="PT Astra Serif"/>
        <family val="1"/>
        <charset val="204"/>
      </rPr>
      <t>мая</t>
    </r>
    <r>
      <rPr>
        <sz val="16"/>
        <color rgb="FF000000"/>
        <rFont val="PT Astra Serif"/>
        <family val="1"/>
        <charset val="204"/>
      </rPr>
      <t>____2026г.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</si>
</sst>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4" x14ac:knownFonts="1">
    <font>
      <sz val="10"/>
      <color rgb="FF000000"/>
      <name val="Arial"/>
      <charset val="1"/>
    </font>
    <font>
      <sz val="10"/>
      <color rgb="FF000000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b/>
      <sz val="18"/>
      <color rgb="FF000000"/>
      <name val="PT Astra Serif"/>
      <family val="1"/>
      <charset val="204"/>
    </font>
    <font>
      <sz val="18"/>
      <color rgb="FF000000"/>
      <name val="PT Astra Serif"/>
      <family val="1"/>
      <charset val="204"/>
    </font>
    <font>
      <sz val="18"/>
      <name val="PT Astra Serif"/>
      <family val="1"/>
      <charset val="204"/>
    </font>
    <font>
      <sz val="16"/>
      <color rgb="FF000000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4"/>
      <color rgb="FF000000"/>
      <name val="PT Astra Serif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6"/>
      <color rgb="FF000000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left"/>
    </xf>
    <xf numFmtId="0" fontId="8" fillId="3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 shrinkToFit="1"/>
    </xf>
    <xf numFmtId="0" fontId="5" fillId="0" borderId="0" xfId="0" applyFont="1" applyAlignment="1"/>
    <xf numFmtId="164" fontId="6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 shrinkToFit="1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wnloads\&#1060;&#1080;&#1085;&#1084;&#1077;&#1085;&#1077;&#1076;&#1078;&#1084;&#1077;&#1085;&#1090;\&#1042;&#1055;-03_13916-26_29_04_2026_&#1056;&#1040;&#1057;&#1063;&#1045;&#1058;_&#1060;&#1048;&#1053;&#1052;&#1045;&#1053;&#1045;&#1044;&#1046;&#1052;&#1045;&#1053;&#1058;&#1040;_&#1087;&#1086;_&#1058;&#1054;_&#1079;&#1072;_2025_&#1075;&#1086;&#1076;_&#1054;&#1057;&#1041;&#1055;&#1080;&#1060;_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wnloads\&#1060;&#1080;&#1085;&#1084;&#1077;&#1085;&#1077;&#1076;&#1078;&#1084;&#1077;&#1085;&#1090;\&#1042;&#1055;-03_13916-26_29_04_2026_&#1060;&#1086;&#1088;&#1084;&#1072;_&#1076;&#1083;&#1103;_&#1054;&#1043;&#1047;&#1080;&#1044;&#1056;_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_Показателей_1_Раздела I"/>
      <sheetName val="РАСЧЕТ_Показателей 2_Раздела I"/>
    </sheetNames>
    <sheetDataSet>
      <sheetData sheetId="0">
        <row r="4">
          <cell r="H4">
            <v>10.5</v>
          </cell>
        </row>
        <row r="5">
          <cell r="H5">
            <v>7.5</v>
          </cell>
        </row>
        <row r="6">
          <cell r="H6">
            <v>11.5</v>
          </cell>
        </row>
        <row r="7">
          <cell r="H7">
            <v>10.5</v>
          </cell>
        </row>
        <row r="8">
          <cell r="H8">
            <v>10</v>
          </cell>
        </row>
        <row r="9">
          <cell r="H9">
            <v>11.5</v>
          </cell>
        </row>
        <row r="10">
          <cell r="H10">
            <v>11.5</v>
          </cell>
        </row>
        <row r="11">
          <cell r="H11">
            <v>8.5</v>
          </cell>
        </row>
        <row r="12">
          <cell r="H12">
            <v>10</v>
          </cell>
        </row>
        <row r="13">
          <cell r="H13">
            <v>9.5</v>
          </cell>
        </row>
        <row r="14">
          <cell r="H14">
            <v>10</v>
          </cell>
        </row>
        <row r="15">
          <cell r="H15">
            <v>10.5</v>
          </cell>
        </row>
        <row r="16">
          <cell r="H16">
            <v>10.5</v>
          </cell>
        </row>
        <row r="17">
          <cell r="H17">
            <v>8</v>
          </cell>
        </row>
        <row r="18">
          <cell r="H18">
            <v>9</v>
          </cell>
        </row>
        <row r="19">
          <cell r="H19">
            <v>9.5</v>
          </cell>
        </row>
        <row r="20">
          <cell r="H20">
            <v>7</v>
          </cell>
        </row>
        <row r="21">
          <cell r="H21">
            <v>10.5</v>
          </cell>
        </row>
        <row r="22">
          <cell r="H22">
            <v>11</v>
          </cell>
        </row>
        <row r="23">
          <cell r="H23">
            <v>10</v>
          </cell>
        </row>
        <row r="24">
          <cell r="H24">
            <v>11.5</v>
          </cell>
        </row>
        <row r="25">
          <cell r="H25">
            <v>11.5</v>
          </cell>
        </row>
        <row r="26">
          <cell r="H26">
            <v>10</v>
          </cell>
        </row>
        <row r="27">
          <cell r="H27">
            <v>11</v>
          </cell>
        </row>
        <row r="28">
          <cell r="H28">
            <v>9</v>
          </cell>
        </row>
        <row r="29">
          <cell r="H29">
            <v>9</v>
          </cell>
        </row>
        <row r="30">
          <cell r="H30">
            <v>9</v>
          </cell>
        </row>
        <row r="31">
          <cell r="H31">
            <v>11.5</v>
          </cell>
        </row>
        <row r="32">
          <cell r="H32">
            <v>7.5</v>
          </cell>
        </row>
        <row r="33">
          <cell r="H33">
            <v>10</v>
          </cell>
        </row>
        <row r="34">
          <cell r="H34">
            <v>11</v>
          </cell>
        </row>
        <row r="35">
          <cell r="H35">
            <v>11.5</v>
          </cell>
        </row>
        <row r="36">
          <cell r="H36">
            <v>10</v>
          </cell>
        </row>
        <row r="37">
          <cell r="H37">
            <v>10.5</v>
          </cell>
        </row>
        <row r="38">
          <cell r="H38">
            <v>11.5</v>
          </cell>
        </row>
        <row r="39">
          <cell r="H39">
            <v>10</v>
          </cell>
        </row>
        <row r="40">
          <cell r="H40">
            <v>10</v>
          </cell>
        </row>
        <row r="41">
          <cell r="H41">
            <v>10.5</v>
          </cell>
        </row>
        <row r="42">
          <cell r="H42">
            <v>7.5</v>
          </cell>
        </row>
        <row r="43">
          <cell r="H43">
            <v>11</v>
          </cell>
        </row>
        <row r="44">
          <cell r="H44">
            <v>10</v>
          </cell>
        </row>
        <row r="45">
          <cell r="H45">
            <v>8.5</v>
          </cell>
        </row>
        <row r="46">
          <cell r="H46">
            <v>10</v>
          </cell>
        </row>
        <row r="47">
          <cell r="H47">
            <v>10</v>
          </cell>
        </row>
        <row r="48">
          <cell r="H48">
            <v>10</v>
          </cell>
        </row>
        <row r="49">
          <cell r="H49">
            <v>9</v>
          </cell>
        </row>
        <row r="50">
          <cell r="H50">
            <v>11.5</v>
          </cell>
        </row>
        <row r="51">
          <cell r="H51">
            <v>11.5</v>
          </cell>
        </row>
        <row r="52">
          <cell r="H52">
            <v>7.5</v>
          </cell>
        </row>
        <row r="53">
          <cell r="H53">
            <v>10</v>
          </cell>
        </row>
        <row r="54">
          <cell r="H54">
            <v>11.5</v>
          </cell>
        </row>
        <row r="55">
          <cell r="H55">
            <v>11</v>
          </cell>
        </row>
        <row r="56">
          <cell r="H56">
            <v>9.5</v>
          </cell>
        </row>
        <row r="57">
          <cell r="H57">
            <v>9.5</v>
          </cell>
        </row>
        <row r="58">
          <cell r="H58">
            <v>10.5</v>
          </cell>
        </row>
        <row r="59">
          <cell r="H59">
            <v>11.5</v>
          </cell>
        </row>
        <row r="60">
          <cell r="H60">
            <v>11.5</v>
          </cell>
        </row>
        <row r="61">
          <cell r="H61">
            <v>10.5</v>
          </cell>
        </row>
        <row r="62">
          <cell r="H62">
            <v>10</v>
          </cell>
        </row>
        <row r="63">
          <cell r="H63">
            <v>12</v>
          </cell>
        </row>
        <row r="64">
          <cell r="H64">
            <v>10.5</v>
          </cell>
        </row>
        <row r="65">
          <cell r="H65">
            <v>12</v>
          </cell>
        </row>
        <row r="66">
          <cell r="H66">
            <v>10.5</v>
          </cell>
        </row>
        <row r="67">
          <cell r="H67">
            <v>10.5</v>
          </cell>
        </row>
        <row r="68">
          <cell r="H68">
            <v>9</v>
          </cell>
        </row>
        <row r="69">
          <cell r="H69">
            <v>7</v>
          </cell>
        </row>
        <row r="70">
          <cell r="H70">
            <v>10.5</v>
          </cell>
        </row>
        <row r="71">
          <cell r="H71">
            <v>11.5</v>
          </cell>
        </row>
        <row r="72">
          <cell r="H72">
            <v>8</v>
          </cell>
        </row>
        <row r="73">
          <cell r="H73">
            <v>9</v>
          </cell>
        </row>
        <row r="74">
          <cell r="H74">
            <v>11</v>
          </cell>
        </row>
        <row r="75">
          <cell r="H75">
            <v>8</v>
          </cell>
        </row>
        <row r="76">
          <cell r="H76">
            <v>8.5</v>
          </cell>
        </row>
        <row r="77">
          <cell r="H77">
            <v>11.5</v>
          </cell>
        </row>
        <row r="78">
          <cell r="H78">
            <v>11.5</v>
          </cell>
        </row>
        <row r="79">
          <cell r="H79">
            <v>8</v>
          </cell>
        </row>
        <row r="80">
          <cell r="H80">
            <v>11</v>
          </cell>
        </row>
        <row r="81">
          <cell r="H81">
            <v>9.5</v>
          </cell>
        </row>
        <row r="82">
          <cell r="H82">
            <v>8.5</v>
          </cell>
        </row>
        <row r="83">
          <cell r="H83">
            <v>10</v>
          </cell>
        </row>
        <row r="84">
          <cell r="H84">
            <v>9.5</v>
          </cell>
        </row>
        <row r="85">
          <cell r="H85">
            <v>9.5</v>
          </cell>
        </row>
        <row r="86">
          <cell r="H86">
            <v>10</v>
          </cell>
        </row>
        <row r="87">
          <cell r="H87">
            <v>8</v>
          </cell>
        </row>
        <row r="88">
          <cell r="H88">
            <v>10</v>
          </cell>
        </row>
      </sheetData>
      <sheetData sheetId="1">
        <row r="4">
          <cell r="J4">
            <v>38</v>
          </cell>
        </row>
        <row r="5">
          <cell r="J5">
            <v>26</v>
          </cell>
        </row>
        <row r="6">
          <cell r="J6">
            <v>40</v>
          </cell>
        </row>
        <row r="7">
          <cell r="J7">
            <v>31</v>
          </cell>
        </row>
        <row r="8">
          <cell r="J8">
            <v>30</v>
          </cell>
        </row>
        <row r="9">
          <cell r="J9">
            <v>30</v>
          </cell>
        </row>
        <row r="10">
          <cell r="J10">
            <v>25</v>
          </cell>
        </row>
        <row r="11">
          <cell r="J11">
            <v>34</v>
          </cell>
        </row>
        <row r="12">
          <cell r="J12">
            <v>38</v>
          </cell>
        </row>
        <row r="13">
          <cell r="J13">
            <v>38</v>
          </cell>
        </row>
        <row r="14">
          <cell r="J14">
            <v>40</v>
          </cell>
        </row>
        <row r="15">
          <cell r="J15">
            <v>35</v>
          </cell>
        </row>
        <row r="16">
          <cell r="J16">
            <v>38</v>
          </cell>
        </row>
        <row r="17">
          <cell r="J17">
            <v>31</v>
          </cell>
        </row>
        <row r="18">
          <cell r="J18">
            <v>38</v>
          </cell>
        </row>
        <row r="19">
          <cell r="J19">
            <v>38</v>
          </cell>
        </row>
        <row r="20">
          <cell r="J20">
            <v>30</v>
          </cell>
        </row>
        <row r="21">
          <cell r="J21">
            <v>36</v>
          </cell>
        </row>
        <row r="22">
          <cell r="J22">
            <v>36</v>
          </cell>
        </row>
        <row r="23">
          <cell r="J23">
            <v>40</v>
          </cell>
        </row>
        <row r="24">
          <cell r="J24">
            <v>30</v>
          </cell>
        </row>
        <row r="25">
          <cell r="J25">
            <v>38</v>
          </cell>
        </row>
        <row r="26">
          <cell r="J26">
            <v>36</v>
          </cell>
        </row>
        <row r="27">
          <cell r="J27">
            <v>40</v>
          </cell>
        </row>
        <row r="28">
          <cell r="J28">
            <v>40</v>
          </cell>
        </row>
        <row r="29">
          <cell r="J29">
            <v>38</v>
          </cell>
        </row>
        <row r="30">
          <cell r="J30">
            <v>33</v>
          </cell>
        </row>
        <row r="31">
          <cell r="J31">
            <v>34</v>
          </cell>
        </row>
        <row r="32">
          <cell r="J32">
            <v>35</v>
          </cell>
        </row>
        <row r="33">
          <cell r="J33">
            <v>33</v>
          </cell>
        </row>
        <row r="34">
          <cell r="J34">
            <v>35</v>
          </cell>
        </row>
        <row r="35">
          <cell r="J35">
            <v>38</v>
          </cell>
        </row>
        <row r="36">
          <cell r="J36">
            <v>36</v>
          </cell>
        </row>
        <row r="37">
          <cell r="J37">
            <v>38</v>
          </cell>
        </row>
        <row r="38">
          <cell r="J38">
            <v>38</v>
          </cell>
        </row>
        <row r="39">
          <cell r="J39">
            <v>34</v>
          </cell>
        </row>
        <row r="40">
          <cell r="J40">
            <v>33</v>
          </cell>
        </row>
        <row r="41">
          <cell r="J41">
            <v>40</v>
          </cell>
        </row>
        <row r="42">
          <cell r="J42">
            <v>37</v>
          </cell>
        </row>
        <row r="43">
          <cell r="J43">
            <v>29</v>
          </cell>
        </row>
        <row r="44">
          <cell r="J44">
            <v>38</v>
          </cell>
        </row>
        <row r="45">
          <cell r="J45">
            <v>21</v>
          </cell>
        </row>
        <row r="46">
          <cell r="J46">
            <v>38</v>
          </cell>
        </row>
        <row r="47">
          <cell r="J47">
            <v>33</v>
          </cell>
        </row>
        <row r="48">
          <cell r="J48">
            <v>35</v>
          </cell>
        </row>
        <row r="49">
          <cell r="J49">
            <v>28</v>
          </cell>
        </row>
        <row r="50">
          <cell r="J50">
            <v>40</v>
          </cell>
        </row>
        <row r="51">
          <cell r="J51">
            <v>40</v>
          </cell>
        </row>
        <row r="52">
          <cell r="J52">
            <v>35</v>
          </cell>
        </row>
        <row r="53">
          <cell r="J53">
            <v>30</v>
          </cell>
        </row>
        <row r="54">
          <cell r="J54">
            <v>32</v>
          </cell>
        </row>
        <row r="55">
          <cell r="J55">
            <v>36</v>
          </cell>
        </row>
        <row r="56">
          <cell r="J56">
            <v>33</v>
          </cell>
        </row>
        <row r="57">
          <cell r="J57">
            <v>38</v>
          </cell>
        </row>
        <row r="58">
          <cell r="J58">
            <v>36</v>
          </cell>
        </row>
        <row r="59">
          <cell r="J59">
            <v>38</v>
          </cell>
        </row>
        <row r="60">
          <cell r="J60">
            <v>40</v>
          </cell>
        </row>
        <row r="61">
          <cell r="J61">
            <v>34</v>
          </cell>
        </row>
        <row r="62">
          <cell r="J62">
            <v>36</v>
          </cell>
        </row>
        <row r="63">
          <cell r="J63">
            <v>40</v>
          </cell>
        </row>
        <row r="64">
          <cell r="J64">
            <v>38</v>
          </cell>
        </row>
        <row r="65">
          <cell r="J65">
            <v>29</v>
          </cell>
        </row>
        <row r="66">
          <cell r="J66">
            <v>32</v>
          </cell>
        </row>
        <row r="67">
          <cell r="J67">
            <v>38</v>
          </cell>
        </row>
        <row r="68">
          <cell r="J68">
            <v>38</v>
          </cell>
        </row>
        <row r="69">
          <cell r="J69">
            <v>34</v>
          </cell>
        </row>
        <row r="70">
          <cell r="J70">
            <v>40</v>
          </cell>
        </row>
        <row r="71">
          <cell r="J71">
            <v>38</v>
          </cell>
        </row>
        <row r="72">
          <cell r="J72">
            <v>22</v>
          </cell>
        </row>
        <row r="73">
          <cell r="J73">
            <v>34</v>
          </cell>
        </row>
        <row r="74">
          <cell r="J74">
            <v>40</v>
          </cell>
        </row>
        <row r="75">
          <cell r="J75">
            <v>38</v>
          </cell>
        </row>
        <row r="76">
          <cell r="J76">
            <v>22</v>
          </cell>
        </row>
        <row r="77">
          <cell r="J77">
            <v>40</v>
          </cell>
        </row>
        <row r="78">
          <cell r="J78">
            <v>40</v>
          </cell>
        </row>
        <row r="79">
          <cell r="J79">
            <v>22</v>
          </cell>
        </row>
        <row r="80">
          <cell r="J80">
            <v>33</v>
          </cell>
        </row>
        <row r="81">
          <cell r="J81">
            <v>40</v>
          </cell>
        </row>
        <row r="82">
          <cell r="J82">
            <v>25</v>
          </cell>
        </row>
        <row r="83">
          <cell r="J83">
            <v>25</v>
          </cell>
        </row>
        <row r="84">
          <cell r="J84">
            <v>22</v>
          </cell>
        </row>
        <row r="85">
          <cell r="J85">
            <v>23</v>
          </cell>
        </row>
        <row r="86">
          <cell r="J86">
            <v>40</v>
          </cell>
        </row>
        <row r="87">
          <cell r="J87">
            <v>27</v>
          </cell>
        </row>
        <row r="88">
          <cell r="J88">
            <v>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_Показателей_Раздела_III"/>
    </sheetNames>
    <sheetDataSet>
      <sheetData sheetId="0">
        <row r="4">
          <cell r="R4">
            <v>17</v>
          </cell>
        </row>
        <row r="5">
          <cell r="R5">
            <v>17</v>
          </cell>
        </row>
        <row r="6">
          <cell r="R6">
            <v>12</v>
          </cell>
        </row>
        <row r="7">
          <cell r="R7">
            <v>7</v>
          </cell>
        </row>
        <row r="8">
          <cell r="R8">
            <v>17</v>
          </cell>
        </row>
        <row r="9">
          <cell r="R9">
            <v>7</v>
          </cell>
        </row>
        <row r="10">
          <cell r="R10">
            <v>17</v>
          </cell>
        </row>
        <row r="11">
          <cell r="R11">
            <v>17</v>
          </cell>
        </row>
        <row r="12">
          <cell r="R12">
            <v>17</v>
          </cell>
        </row>
        <row r="13">
          <cell r="R13">
            <v>17</v>
          </cell>
        </row>
        <row r="14">
          <cell r="R14">
            <v>17</v>
          </cell>
        </row>
        <row r="15">
          <cell r="R15">
            <v>12</v>
          </cell>
        </row>
        <row r="16">
          <cell r="R16">
            <v>17</v>
          </cell>
        </row>
        <row r="17">
          <cell r="R17">
            <v>12</v>
          </cell>
        </row>
        <row r="18">
          <cell r="R18">
            <v>17</v>
          </cell>
        </row>
        <row r="19">
          <cell r="R19">
            <v>17</v>
          </cell>
        </row>
        <row r="20">
          <cell r="R20">
            <v>17</v>
          </cell>
        </row>
        <row r="21">
          <cell r="R21">
            <v>12</v>
          </cell>
        </row>
        <row r="22">
          <cell r="R22">
            <v>12</v>
          </cell>
        </row>
        <row r="23">
          <cell r="R23">
            <v>17</v>
          </cell>
        </row>
        <row r="24">
          <cell r="R24">
            <v>17</v>
          </cell>
        </row>
        <row r="25">
          <cell r="R25">
            <v>17</v>
          </cell>
        </row>
        <row r="26">
          <cell r="R26">
            <v>12</v>
          </cell>
        </row>
        <row r="27">
          <cell r="R27">
            <v>12</v>
          </cell>
        </row>
        <row r="28">
          <cell r="R28">
            <v>17</v>
          </cell>
        </row>
        <row r="29">
          <cell r="R29">
            <v>17</v>
          </cell>
        </row>
        <row r="30">
          <cell r="R30">
            <v>17</v>
          </cell>
        </row>
        <row r="31">
          <cell r="R31">
            <v>17</v>
          </cell>
        </row>
        <row r="32">
          <cell r="R32">
            <v>17</v>
          </cell>
        </row>
        <row r="33">
          <cell r="R33">
            <v>17</v>
          </cell>
        </row>
        <row r="34">
          <cell r="R34">
            <v>17</v>
          </cell>
        </row>
        <row r="35">
          <cell r="R35">
            <v>12</v>
          </cell>
        </row>
        <row r="36">
          <cell r="R36">
            <v>17</v>
          </cell>
        </row>
        <row r="37">
          <cell r="R37">
            <v>12</v>
          </cell>
        </row>
        <row r="38">
          <cell r="R38">
            <v>17</v>
          </cell>
        </row>
        <row r="39">
          <cell r="R39">
            <v>17</v>
          </cell>
        </row>
        <row r="40">
          <cell r="R40">
            <v>12</v>
          </cell>
        </row>
        <row r="41">
          <cell r="R41">
            <v>12</v>
          </cell>
        </row>
        <row r="42">
          <cell r="R42">
            <v>17</v>
          </cell>
        </row>
        <row r="43">
          <cell r="R43">
            <v>17</v>
          </cell>
        </row>
        <row r="44">
          <cell r="R44">
            <v>17</v>
          </cell>
        </row>
        <row r="45">
          <cell r="R45">
            <v>17</v>
          </cell>
        </row>
        <row r="46">
          <cell r="R46">
            <v>7</v>
          </cell>
        </row>
        <row r="47">
          <cell r="R47">
            <v>17</v>
          </cell>
        </row>
        <row r="48">
          <cell r="R48">
            <v>17</v>
          </cell>
        </row>
        <row r="49">
          <cell r="R49">
            <v>12</v>
          </cell>
        </row>
        <row r="50">
          <cell r="R50">
            <v>17</v>
          </cell>
        </row>
        <row r="51">
          <cell r="R51">
            <v>12</v>
          </cell>
        </row>
        <row r="52">
          <cell r="R52">
            <v>12</v>
          </cell>
        </row>
        <row r="53">
          <cell r="R53">
            <v>17</v>
          </cell>
        </row>
        <row r="54">
          <cell r="R54">
            <v>17</v>
          </cell>
        </row>
        <row r="55">
          <cell r="R55">
            <v>17</v>
          </cell>
        </row>
        <row r="56">
          <cell r="R56">
            <v>17</v>
          </cell>
        </row>
        <row r="57">
          <cell r="R57">
            <v>17</v>
          </cell>
        </row>
        <row r="58">
          <cell r="R58">
            <v>17</v>
          </cell>
        </row>
        <row r="59">
          <cell r="R59">
            <v>12</v>
          </cell>
        </row>
        <row r="60">
          <cell r="R60">
            <v>17</v>
          </cell>
        </row>
        <row r="61">
          <cell r="R61">
            <v>17</v>
          </cell>
        </row>
        <row r="62">
          <cell r="R62">
            <v>17</v>
          </cell>
        </row>
        <row r="63">
          <cell r="R63">
            <v>12</v>
          </cell>
        </row>
        <row r="64">
          <cell r="R64">
            <v>12</v>
          </cell>
        </row>
        <row r="65">
          <cell r="R65">
            <v>12</v>
          </cell>
        </row>
        <row r="66">
          <cell r="R66">
            <v>17</v>
          </cell>
        </row>
        <row r="67">
          <cell r="R67">
            <v>17</v>
          </cell>
        </row>
        <row r="68">
          <cell r="R68">
            <v>12</v>
          </cell>
        </row>
        <row r="69">
          <cell r="R69">
            <v>17</v>
          </cell>
        </row>
        <row r="70">
          <cell r="R70">
            <v>17</v>
          </cell>
        </row>
        <row r="71">
          <cell r="R71">
            <v>7</v>
          </cell>
        </row>
        <row r="72">
          <cell r="R72">
            <v>17</v>
          </cell>
        </row>
        <row r="73">
          <cell r="R73">
            <v>17</v>
          </cell>
        </row>
        <row r="74">
          <cell r="R74">
            <v>17</v>
          </cell>
        </row>
        <row r="75">
          <cell r="R75">
            <v>17</v>
          </cell>
        </row>
        <row r="76">
          <cell r="R76">
            <v>12</v>
          </cell>
        </row>
        <row r="77">
          <cell r="R77">
            <v>12</v>
          </cell>
        </row>
        <row r="78">
          <cell r="R78">
            <v>17</v>
          </cell>
        </row>
        <row r="79">
          <cell r="R79">
            <v>17</v>
          </cell>
        </row>
        <row r="80">
          <cell r="R80">
            <v>7</v>
          </cell>
        </row>
        <row r="81">
          <cell r="R81">
            <v>17</v>
          </cell>
        </row>
        <row r="82">
          <cell r="R82">
            <v>7</v>
          </cell>
        </row>
        <row r="83">
          <cell r="R83">
            <v>7</v>
          </cell>
        </row>
        <row r="84">
          <cell r="R84">
            <v>7</v>
          </cell>
        </row>
        <row r="85">
          <cell r="R85">
            <v>7</v>
          </cell>
        </row>
        <row r="86">
          <cell r="R86">
            <v>17</v>
          </cell>
        </row>
        <row r="87">
          <cell r="R87">
            <v>12</v>
          </cell>
        </row>
        <row r="88">
          <cell r="R88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tabSelected="1" topLeftCell="A88" zoomScaleNormal="100" workbookViewId="0">
      <selection activeCell="C101" sqref="C101"/>
    </sheetView>
  </sheetViews>
  <sheetFormatPr defaultRowHeight="12.75" x14ac:dyDescent="0.2"/>
  <cols>
    <col min="1" max="1" width="9.140625" style="1"/>
    <col min="2" max="2" width="50.28515625" style="2" customWidth="1"/>
    <col min="3" max="3" width="11.85546875" style="3" customWidth="1" collapsed="1"/>
    <col min="4" max="4" width="12.28515625" style="4" customWidth="1"/>
    <col min="5" max="5" width="18.7109375" style="3" bestFit="1" customWidth="1"/>
    <col min="6" max="6" width="20.7109375" style="3" customWidth="1"/>
    <col min="7" max="7" width="19.28515625" style="3" customWidth="1"/>
    <col min="8" max="8" width="19.7109375" style="3" customWidth="1"/>
    <col min="9" max="9" width="27.28515625" style="3" customWidth="1"/>
    <col min="10" max="10" width="28.42578125" style="3" customWidth="1"/>
    <col min="11" max="16384" width="9.140625" style="1"/>
  </cols>
  <sheetData>
    <row r="1" spans="2:11" ht="22.5" x14ac:dyDescent="0.2">
      <c r="H1" s="34" t="s">
        <v>106</v>
      </c>
      <c r="I1" s="34"/>
      <c r="J1" s="34"/>
      <c r="K1" s="26"/>
    </row>
    <row r="2" spans="2:11" ht="23.25" x14ac:dyDescent="0.2">
      <c r="K2" s="5"/>
    </row>
    <row r="3" spans="2:11" ht="45.75" customHeight="1" x14ac:dyDescent="0.2">
      <c r="H3" s="35" t="s">
        <v>107</v>
      </c>
      <c r="I3" s="35"/>
      <c r="J3" s="35"/>
      <c r="K3" s="27"/>
    </row>
    <row r="4" spans="2:11" ht="23.25" x14ac:dyDescent="0.2">
      <c r="K4" s="5"/>
    </row>
    <row r="5" spans="2:11" ht="23.25" x14ac:dyDescent="0.35">
      <c r="H5" s="36" t="s">
        <v>108</v>
      </c>
      <c r="I5" s="36"/>
      <c r="J5" s="36"/>
      <c r="K5" s="28"/>
    </row>
    <row r="6" spans="2:11" ht="9.75" customHeight="1" x14ac:dyDescent="0.35">
      <c r="I6" s="17"/>
      <c r="J6" s="17"/>
      <c r="K6" s="17"/>
    </row>
    <row r="7" spans="2:11" ht="18" customHeight="1" x14ac:dyDescent="0.2">
      <c r="H7" s="37" t="s">
        <v>109</v>
      </c>
      <c r="I7" s="37"/>
      <c r="J7" s="37"/>
      <c r="K7" s="29"/>
    </row>
    <row r="8" spans="2:11" ht="9" customHeight="1" x14ac:dyDescent="0.2">
      <c r="I8" s="18"/>
      <c r="J8" s="18"/>
      <c r="K8" s="18"/>
    </row>
    <row r="9" spans="2:11" ht="22.5" x14ac:dyDescent="0.2">
      <c r="B9" s="31" t="s">
        <v>0</v>
      </c>
      <c r="C9" s="31"/>
      <c r="D9" s="31"/>
      <c r="E9" s="31"/>
      <c r="F9" s="31"/>
      <c r="G9" s="31"/>
      <c r="H9" s="31"/>
      <c r="I9" s="31"/>
      <c r="J9" s="31"/>
    </row>
    <row r="10" spans="2:11" ht="22.5" x14ac:dyDescent="0.2">
      <c r="B10" s="31" t="s">
        <v>1</v>
      </c>
      <c r="C10" s="31"/>
      <c r="D10" s="31"/>
      <c r="E10" s="31"/>
      <c r="F10" s="31"/>
      <c r="G10" s="31"/>
      <c r="H10" s="31"/>
      <c r="I10" s="31"/>
      <c r="J10" s="31"/>
    </row>
    <row r="11" spans="2:11" ht="10.5" customHeight="1" x14ac:dyDescent="0.2"/>
    <row r="12" spans="2:11" ht="18.75" customHeight="1" x14ac:dyDescent="0.3">
      <c r="B12" s="38" t="s">
        <v>2</v>
      </c>
      <c r="C12" s="41" t="s">
        <v>3</v>
      </c>
      <c r="D12" s="41"/>
      <c r="E12" s="42" t="s">
        <v>4</v>
      </c>
      <c r="F12" s="42"/>
      <c r="G12" s="42"/>
      <c r="H12" s="42"/>
      <c r="I12" s="42"/>
      <c r="J12" s="42"/>
    </row>
    <row r="13" spans="2:11" ht="31.5" customHeight="1" x14ac:dyDescent="0.2">
      <c r="B13" s="39"/>
      <c r="C13" s="41"/>
      <c r="D13" s="41"/>
      <c r="E13" s="43" t="s">
        <v>5</v>
      </c>
      <c r="F13" s="43"/>
      <c r="G13" s="43"/>
      <c r="H13" s="43"/>
      <c r="I13" s="44" t="s">
        <v>6</v>
      </c>
      <c r="J13" s="44" t="s">
        <v>7</v>
      </c>
    </row>
    <row r="14" spans="2:11" ht="29.25" customHeight="1" x14ac:dyDescent="0.2">
      <c r="B14" s="39"/>
      <c r="C14" s="41"/>
      <c r="D14" s="41"/>
      <c r="E14" s="30" t="s">
        <v>8</v>
      </c>
      <c r="F14" s="30" t="s">
        <v>9</v>
      </c>
      <c r="G14" s="30" t="s">
        <v>10</v>
      </c>
      <c r="H14" s="30" t="s">
        <v>11</v>
      </c>
      <c r="I14" s="45"/>
      <c r="J14" s="45"/>
    </row>
    <row r="15" spans="2:11" ht="50.25" customHeight="1" x14ac:dyDescent="0.2">
      <c r="B15" s="40"/>
      <c r="C15" s="8" t="s">
        <v>12</v>
      </c>
      <c r="D15" s="8" t="s">
        <v>13</v>
      </c>
      <c r="E15" s="30"/>
      <c r="F15" s="30"/>
      <c r="G15" s="30"/>
      <c r="H15" s="30"/>
      <c r="I15" s="46"/>
      <c r="J15" s="46"/>
    </row>
    <row r="16" spans="2:11" ht="6.75" customHeight="1" x14ac:dyDescent="0.2">
      <c r="B16" s="7"/>
      <c r="C16" s="8"/>
      <c r="D16" s="8"/>
      <c r="E16" s="6"/>
      <c r="F16" s="6"/>
      <c r="G16" s="6"/>
      <c r="H16" s="6"/>
      <c r="I16" s="9"/>
      <c r="J16" s="9"/>
    </row>
    <row r="17" spans="1:10" ht="31.5" x14ac:dyDescent="0.2">
      <c r="A17" s="1">
        <v>1</v>
      </c>
      <c r="B17" s="10" t="s">
        <v>88</v>
      </c>
      <c r="C17" s="11">
        <f t="shared" ref="C17:C48" si="0">SUM(E17:J17)</f>
        <v>97.5</v>
      </c>
      <c r="D17" s="12" t="str">
        <f t="shared" ref="D17:D48" si="1">IF(AND(C17&gt;=0,C17&lt;75),"Плохо",IF(AND(C17&gt;=75,C17&lt;90),"Хорошо",IF(AND(C17&gt;=90,C17&lt;=100),"Отлично","Ошибка")))</f>
        <v>Отлично</v>
      </c>
      <c r="E17" s="13">
        <f>'[1]РАСЧЕТ_Показателей_1_Раздела I'!H78</f>
        <v>11.5</v>
      </c>
      <c r="F17" s="13">
        <f>'[1]РАСЧЕТ_Показателей 2_Раздела I'!J78</f>
        <v>40</v>
      </c>
      <c r="G17" s="13">
        <v>11</v>
      </c>
      <c r="H17" s="13">
        <v>17</v>
      </c>
      <c r="I17" s="13">
        <v>1</v>
      </c>
      <c r="J17" s="13">
        <f>[2]РАСЧЕТ_Показателей_Раздела_III!R78</f>
        <v>17</v>
      </c>
    </row>
    <row r="18" spans="1:10" ht="31.5" x14ac:dyDescent="0.2">
      <c r="A18" s="1">
        <v>2</v>
      </c>
      <c r="B18" s="10" t="s">
        <v>84</v>
      </c>
      <c r="C18" s="11">
        <f t="shared" si="0"/>
        <v>96</v>
      </c>
      <c r="D18" s="12" t="str">
        <f t="shared" si="1"/>
        <v>Отлично</v>
      </c>
      <c r="E18" s="13">
        <f>'[1]РАСЧЕТ_Показателей_1_Раздела I'!H74</f>
        <v>11</v>
      </c>
      <c r="F18" s="13">
        <f>'[1]РАСЧЕТ_Показателей 2_Раздела I'!J74</f>
        <v>40</v>
      </c>
      <c r="G18" s="13">
        <v>10</v>
      </c>
      <c r="H18" s="13">
        <v>17</v>
      </c>
      <c r="I18" s="13">
        <v>1</v>
      </c>
      <c r="J18" s="13">
        <f>[2]РАСЧЕТ_Показателей_Раздела_III!R74</f>
        <v>17</v>
      </c>
    </row>
    <row r="19" spans="1:10" ht="31.5" x14ac:dyDescent="0.2">
      <c r="A19" s="1">
        <v>3</v>
      </c>
      <c r="B19" s="10" t="s">
        <v>24</v>
      </c>
      <c r="C19" s="11">
        <f t="shared" si="0"/>
        <v>95</v>
      </c>
      <c r="D19" s="12" t="str">
        <f t="shared" si="1"/>
        <v>Отлично</v>
      </c>
      <c r="E19" s="13">
        <f>'[1]РАСЧЕТ_Показателей_1_Раздела I'!H14</f>
        <v>10</v>
      </c>
      <c r="F19" s="13">
        <f>'[1]РАСЧЕТ_Показателей 2_Раздела I'!J14</f>
        <v>40</v>
      </c>
      <c r="G19" s="13">
        <v>10</v>
      </c>
      <c r="H19" s="13">
        <v>17</v>
      </c>
      <c r="I19" s="13">
        <v>1</v>
      </c>
      <c r="J19" s="13">
        <f>[2]РАСЧЕТ_Показателей_Раздела_III!R14</f>
        <v>17</v>
      </c>
    </row>
    <row r="20" spans="1:10" ht="47.25" x14ac:dyDescent="0.2">
      <c r="A20" s="1">
        <v>4</v>
      </c>
      <c r="B20" s="10" t="s">
        <v>96</v>
      </c>
      <c r="C20" s="11">
        <f t="shared" si="0"/>
        <v>94</v>
      </c>
      <c r="D20" s="12" t="str">
        <f t="shared" si="1"/>
        <v>Отлично</v>
      </c>
      <c r="E20" s="13">
        <f>'[1]РАСЧЕТ_Показателей_1_Раздела I'!H86</f>
        <v>10</v>
      </c>
      <c r="F20" s="13">
        <f>'[1]РАСЧЕТ_Показателей 2_Раздела I'!J86</f>
        <v>40</v>
      </c>
      <c r="G20" s="13">
        <v>9</v>
      </c>
      <c r="H20" s="13">
        <v>17</v>
      </c>
      <c r="I20" s="13">
        <v>1</v>
      </c>
      <c r="J20" s="13">
        <f>[2]РАСЧЕТ_Показателей_Раздела_III!R86</f>
        <v>17</v>
      </c>
    </row>
    <row r="21" spans="1:10" ht="47.25" x14ac:dyDescent="0.2">
      <c r="A21" s="1">
        <v>5</v>
      </c>
      <c r="B21" s="10" t="s">
        <v>61</v>
      </c>
      <c r="C21" s="11">
        <f t="shared" si="0"/>
        <v>93.5</v>
      </c>
      <c r="D21" s="12" t="str">
        <f t="shared" si="1"/>
        <v>Отлично</v>
      </c>
      <c r="E21" s="13">
        <f>'[1]РАСЧЕТ_Показателей_1_Раздела I'!H51</f>
        <v>11.5</v>
      </c>
      <c r="F21" s="13">
        <f>'[1]РАСЧЕТ_Показателей 2_Раздела I'!J51</f>
        <v>40</v>
      </c>
      <c r="G21" s="13">
        <v>12</v>
      </c>
      <c r="H21" s="13">
        <v>17</v>
      </c>
      <c r="I21" s="13">
        <v>1</v>
      </c>
      <c r="J21" s="13">
        <f>[2]РАСЧЕТ_Показателей_Раздела_III!R51</f>
        <v>12</v>
      </c>
    </row>
    <row r="22" spans="1:10" s="19" customFormat="1" ht="31.5" x14ac:dyDescent="0.2">
      <c r="A22" s="19">
        <v>6</v>
      </c>
      <c r="B22" s="10" t="s">
        <v>80</v>
      </c>
      <c r="C22" s="11">
        <f t="shared" si="0"/>
        <v>93.5</v>
      </c>
      <c r="D22" s="12" t="str">
        <f t="shared" si="1"/>
        <v>Отлично</v>
      </c>
      <c r="E22" s="13">
        <f>'[1]РАСЧЕТ_Показателей_1_Раздела I'!H70</f>
        <v>10.5</v>
      </c>
      <c r="F22" s="13">
        <f>'[1]РАСЧЕТ_Показателей 2_Раздела I'!J70</f>
        <v>40</v>
      </c>
      <c r="G22" s="13">
        <v>8</v>
      </c>
      <c r="H22" s="13">
        <v>17</v>
      </c>
      <c r="I22" s="13">
        <v>1</v>
      </c>
      <c r="J22" s="13">
        <f>[2]РАСЧЕТ_Показателей_Раздела_III!R70</f>
        <v>17</v>
      </c>
    </row>
    <row r="23" spans="1:10" ht="31.5" x14ac:dyDescent="0.2">
      <c r="A23" s="1">
        <v>7</v>
      </c>
      <c r="B23" s="10" t="s">
        <v>33</v>
      </c>
      <c r="C23" s="11">
        <f t="shared" si="0"/>
        <v>93</v>
      </c>
      <c r="D23" s="12" t="str">
        <f t="shared" si="1"/>
        <v>Отлично</v>
      </c>
      <c r="E23" s="13">
        <f>'[1]РАСЧЕТ_Показателей_1_Раздела I'!H23</f>
        <v>10</v>
      </c>
      <c r="F23" s="13">
        <f>'[1]РАСЧЕТ_Показателей 2_Раздела I'!J23</f>
        <v>40</v>
      </c>
      <c r="G23" s="13">
        <v>8</v>
      </c>
      <c r="H23" s="13">
        <v>17</v>
      </c>
      <c r="I23" s="13">
        <v>1</v>
      </c>
      <c r="J23" s="13">
        <f>[2]РАСЧЕТ_Показателей_Раздела_III!R23</f>
        <v>17</v>
      </c>
    </row>
    <row r="24" spans="1:10" ht="31.5" x14ac:dyDescent="0.2">
      <c r="A24" s="1">
        <v>8</v>
      </c>
      <c r="B24" s="10" t="s">
        <v>29</v>
      </c>
      <c r="C24" s="11">
        <f t="shared" si="0"/>
        <v>92.5</v>
      </c>
      <c r="D24" s="12" t="str">
        <f t="shared" si="1"/>
        <v>Отлично</v>
      </c>
      <c r="E24" s="13">
        <f>'[1]РАСЧЕТ_Показателей_1_Раздела I'!H19</f>
        <v>9.5</v>
      </c>
      <c r="F24" s="13">
        <f>'[1]РАСЧЕТ_Показателей 2_Раздела I'!J19</f>
        <v>38</v>
      </c>
      <c r="G24" s="13">
        <v>10</v>
      </c>
      <c r="H24" s="13">
        <v>17</v>
      </c>
      <c r="I24" s="13">
        <v>1</v>
      </c>
      <c r="J24" s="13">
        <f>[2]РАСЧЕТ_Показателей_Раздела_III!R19</f>
        <v>17</v>
      </c>
    </row>
    <row r="25" spans="1:10" ht="31.5" x14ac:dyDescent="0.2">
      <c r="A25" s="1">
        <v>9</v>
      </c>
      <c r="B25" s="10" t="s">
        <v>48</v>
      </c>
      <c r="C25" s="11">
        <f t="shared" si="0"/>
        <v>92.5</v>
      </c>
      <c r="D25" s="12" t="str">
        <f t="shared" si="1"/>
        <v>Отлично</v>
      </c>
      <c r="E25" s="13">
        <f>'[1]РАСЧЕТ_Показателей_1_Раздела I'!H38</f>
        <v>11.5</v>
      </c>
      <c r="F25" s="13">
        <f>'[1]РАСЧЕТ_Показателей 2_Раздела I'!J38</f>
        <v>38</v>
      </c>
      <c r="G25" s="13">
        <v>8</v>
      </c>
      <c r="H25" s="13">
        <v>17</v>
      </c>
      <c r="I25" s="13">
        <v>1</v>
      </c>
      <c r="J25" s="13">
        <f>[2]РАСЧЕТ_Показателей_Раздела_III!R38</f>
        <v>17</v>
      </c>
    </row>
    <row r="26" spans="1:10" ht="31.5" x14ac:dyDescent="0.2">
      <c r="A26" s="1">
        <v>10</v>
      </c>
      <c r="B26" s="10" t="s">
        <v>67</v>
      </c>
      <c r="C26" s="11">
        <f t="shared" si="0"/>
        <v>91.5</v>
      </c>
      <c r="D26" s="12" t="str">
        <f t="shared" si="1"/>
        <v>Отлично</v>
      </c>
      <c r="E26" s="13">
        <f>'[1]РАСЧЕТ_Показателей_1_Раздела I'!H57</f>
        <v>9.5</v>
      </c>
      <c r="F26" s="13">
        <f>'[1]РАСЧЕТ_Показателей 2_Раздела I'!J57</f>
        <v>38</v>
      </c>
      <c r="G26" s="13">
        <v>9</v>
      </c>
      <c r="H26" s="13">
        <v>17</v>
      </c>
      <c r="I26" s="13">
        <v>1</v>
      </c>
      <c r="J26" s="13">
        <f>[2]РАСЧЕТ_Показателей_Раздела_III!R57</f>
        <v>17</v>
      </c>
    </row>
    <row r="27" spans="1:10" ht="31.5" x14ac:dyDescent="0.2">
      <c r="A27" s="1">
        <v>11</v>
      </c>
      <c r="B27" s="10" t="s">
        <v>71</v>
      </c>
      <c r="C27" s="11">
        <f t="shared" si="0"/>
        <v>91.5</v>
      </c>
      <c r="D27" s="12" t="str">
        <f t="shared" si="1"/>
        <v>Отлично</v>
      </c>
      <c r="E27" s="13">
        <f>'[1]РАСЧЕТ_Показателей_1_Раздела I'!H61</f>
        <v>10.5</v>
      </c>
      <c r="F27" s="13">
        <f>'[1]РАСЧЕТ_Показателей 2_Раздела I'!J61</f>
        <v>34</v>
      </c>
      <c r="G27" s="13">
        <v>12</v>
      </c>
      <c r="H27" s="13">
        <v>17</v>
      </c>
      <c r="I27" s="13">
        <v>1</v>
      </c>
      <c r="J27" s="13">
        <f>[2]РАСЧЕТ_Показателей_Раздела_III!R61</f>
        <v>17</v>
      </c>
    </row>
    <row r="28" spans="1:10" ht="31.5" x14ac:dyDescent="0.2">
      <c r="A28" s="1">
        <v>12</v>
      </c>
      <c r="B28" s="10" t="s">
        <v>77</v>
      </c>
      <c r="C28" s="11">
        <f t="shared" si="0"/>
        <v>91.5</v>
      </c>
      <c r="D28" s="12" t="str">
        <f t="shared" si="1"/>
        <v>Отлично</v>
      </c>
      <c r="E28" s="13">
        <f>'[1]РАСЧЕТ_Показателей_1_Раздела I'!H67</f>
        <v>10.5</v>
      </c>
      <c r="F28" s="13">
        <f>'[1]РАСЧЕТ_Показателей 2_Раздела I'!J67</f>
        <v>38</v>
      </c>
      <c r="G28" s="13">
        <v>8</v>
      </c>
      <c r="H28" s="13">
        <v>17</v>
      </c>
      <c r="I28" s="13">
        <v>1</v>
      </c>
      <c r="J28" s="13">
        <f>[2]РАСЧЕТ_Показателей_Раздела_III!R67</f>
        <v>17</v>
      </c>
    </row>
    <row r="29" spans="1:10" ht="31.5" x14ac:dyDescent="0.2">
      <c r="A29" s="1">
        <v>13</v>
      </c>
      <c r="B29" s="10" t="s">
        <v>87</v>
      </c>
      <c r="C29" s="11">
        <f t="shared" si="0"/>
        <v>91.5</v>
      </c>
      <c r="D29" s="12" t="str">
        <f t="shared" si="1"/>
        <v>Отлично</v>
      </c>
      <c r="E29" s="13">
        <f>'[1]РАСЧЕТ_Показателей_1_Раздела I'!H77</f>
        <v>11.5</v>
      </c>
      <c r="F29" s="13">
        <f>'[1]РАСЧЕТ_Показателей 2_Раздела I'!J77</f>
        <v>40</v>
      </c>
      <c r="G29" s="13">
        <v>10</v>
      </c>
      <c r="H29" s="13">
        <v>17</v>
      </c>
      <c r="I29" s="13">
        <v>1</v>
      </c>
      <c r="J29" s="13">
        <f>[2]РАСЧЕТ_Показателей_Раздела_III!R77</f>
        <v>12</v>
      </c>
    </row>
    <row r="30" spans="1:10" ht="31.5" x14ac:dyDescent="0.2">
      <c r="A30" s="1">
        <v>14</v>
      </c>
      <c r="B30" s="10" t="s">
        <v>39</v>
      </c>
      <c r="C30" s="11">
        <f t="shared" si="0"/>
        <v>91</v>
      </c>
      <c r="D30" s="12" t="str">
        <f t="shared" si="1"/>
        <v>Отлично</v>
      </c>
      <c r="E30" s="13">
        <f>'[1]РАСЧЕТ_Показателей_1_Раздела I'!H29</f>
        <v>9</v>
      </c>
      <c r="F30" s="13">
        <f>'[1]РАСЧЕТ_Показателей 2_Раздела I'!J29</f>
        <v>38</v>
      </c>
      <c r="G30" s="13">
        <v>9</v>
      </c>
      <c r="H30" s="13">
        <v>17</v>
      </c>
      <c r="I30" s="13">
        <v>1</v>
      </c>
      <c r="J30" s="13">
        <f>[2]РАСЧЕТ_Показателей_Раздела_III!R29</f>
        <v>17</v>
      </c>
    </row>
    <row r="31" spans="1:10" ht="31.5" x14ac:dyDescent="0.2">
      <c r="A31" s="1">
        <v>15</v>
      </c>
      <c r="B31" s="10" t="s">
        <v>44</v>
      </c>
      <c r="C31" s="11">
        <f t="shared" si="0"/>
        <v>91</v>
      </c>
      <c r="D31" s="12" t="str">
        <f t="shared" si="1"/>
        <v>Отлично</v>
      </c>
      <c r="E31" s="13">
        <f>'[1]РАСЧЕТ_Показателей_1_Раздела I'!H34</f>
        <v>11</v>
      </c>
      <c r="F31" s="13">
        <f>'[1]РАСЧЕТ_Показателей 2_Раздела I'!J34</f>
        <v>35</v>
      </c>
      <c r="G31" s="13">
        <v>10</v>
      </c>
      <c r="H31" s="13">
        <v>17</v>
      </c>
      <c r="I31" s="13">
        <v>1</v>
      </c>
      <c r="J31" s="13">
        <f>[2]РАСЧЕТ_Показателей_Раздела_III!R34</f>
        <v>17</v>
      </c>
    </row>
    <row r="32" spans="1:10" ht="31.5" x14ac:dyDescent="0.2">
      <c r="A32" s="1">
        <v>16</v>
      </c>
      <c r="B32" s="10" t="s">
        <v>54</v>
      </c>
      <c r="C32" s="11">
        <f t="shared" si="0"/>
        <v>91</v>
      </c>
      <c r="D32" s="12" t="str">
        <f t="shared" si="1"/>
        <v>Отлично</v>
      </c>
      <c r="E32" s="13">
        <f>'[1]РАСЧЕТ_Показателей_1_Раздела I'!H44</f>
        <v>10</v>
      </c>
      <c r="F32" s="13">
        <f>'[1]РАСЧЕТ_Показателей 2_Раздела I'!J44</f>
        <v>38</v>
      </c>
      <c r="G32" s="13">
        <v>8</v>
      </c>
      <c r="H32" s="13">
        <v>17</v>
      </c>
      <c r="I32" s="13">
        <v>1</v>
      </c>
      <c r="J32" s="13">
        <f>[2]РАСЧЕТ_Показателей_Раздела_III!R44</f>
        <v>17</v>
      </c>
    </row>
    <row r="33" spans="1:10" ht="31.5" x14ac:dyDescent="0.2">
      <c r="A33" s="1">
        <v>17</v>
      </c>
      <c r="B33" s="10" t="s">
        <v>14</v>
      </c>
      <c r="C33" s="11">
        <f t="shared" si="0"/>
        <v>90.5</v>
      </c>
      <c r="D33" s="12" t="str">
        <f t="shared" si="1"/>
        <v>Отлично</v>
      </c>
      <c r="E33" s="13">
        <f>'[1]РАСЧЕТ_Показателей_1_Раздела I'!H4</f>
        <v>10.5</v>
      </c>
      <c r="F33" s="13">
        <f>'[1]РАСЧЕТ_Показателей 2_Раздела I'!J4</f>
        <v>38</v>
      </c>
      <c r="G33" s="13">
        <v>7</v>
      </c>
      <c r="H33" s="13">
        <v>17</v>
      </c>
      <c r="I33" s="13">
        <v>1</v>
      </c>
      <c r="J33" s="13">
        <f>[2]РАСЧЕТ_Показателей_Раздела_III!R4</f>
        <v>17</v>
      </c>
    </row>
    <row r="34" spans="1:10" ht="31.5" x14ac:dyDescent="0.2">
      <c r="A34" s="1">
        <v>18</v>
      </c>
      <c r="B34" s="10" t="s">
        <v>16</v>
      </c>
      <c r="C34" s="11">
        <f t="shared" si="0"/>
        <v>90.5</v>
      </c>
      <c r="D34" s="12" t="str">
        <f t="shared" si="1"/>
        <v>Отлично</v>
      </c>
      <c r="E34" s="13">
        <f>'[1]РАСЧЕТ_Показателей_1_Раздела I'!H6</f>
        <v>11.5</v>
      </c>
      <c r="F34" s="13">
        <f>'[1]РАСЧЕТ_Показателей 2_Раздела I'!J6</f>
        <v>40</v>
      </c>
      <c r="G34" s="13">
        <v>9</v>
      </c>
      <c r="H34" s="13">
        <v>17</v>
      </c>
      <c r="I34" s="13">
        <v>1</v>
      </c>
      <c r="J34" s="13">
        <f>[2]РАСЧЕТ_Показателей_Раздела_III!R6</f>
        <v>12</v>
      </c>
    </row>
    <row r="35" spans="1:10" ht="47.25" x14ac:dyDescent="0.2">
      <c r="A35" s="1">
        <v>19</v>
      </c>
      <c r="B35" s="10" t="s">
        <v>23</v>
      </c>
      <c r="C35" s="11">
        <f t="shared" si="0"/>
        <v>90.5</v>
      </c>
      <c r="D35" s="12" t="str">
        <f t="shared" si="1"/>
        <v>Отлично</v>
      </c>
      <c r="E35" s="13">
        <f>'[1]РАСЧЕТ_Показателей_1_Раздела I'!H13</f>
        <v>9.5</v>
      </c>
      <c r="F35" s="13">
        <f>'[1]РАСЧЕТ_Показателей 2_Раздела I'!J13</f>
        <v>38</v>
      </c>
      <c r="G35" s="13">
        <v>8</v>
      </c>
      <c r="H35" s="13">
        <v>17</v>
      </c>
      <c r="I35" s="13">
        <v>1</v>
      </c>
      <c r="J35" s="13">
        <f>[2]РАСЧЕТ_Показателей_Раздела_III!R13</f>
        <v>17</v>
      </c>
    </row>
    <row r="36" spans="1:10" ht="31.5" x14ac:dyDescent="0.2">
      <c r="A36" s="1">
        <v>20</v>
      </c>
      <c r="B36" s="10" t="s">
        <v>60</v>
      </c>
      <c r="C36" s="11">
        <f t="shared" si="0"/>
        <v>90.5</v>
      </c>
      <c r="D36" s="12" t="str">
        <f t="shared" si="1"/>
        <v>Отлично</v>
      </c>
      <c r="E36" s="13">
        <f>'[1]РАСЧЕТ_Показателей_1_Раздела I'!H50</f>
        <v>11.5</v>
      </c>
      <c r="F36" s="13">
        <f>'[1]РАСЧЕТ_Показателей 2_Раздела I'!J50</f>
        <v>40</v>
      </c>
      <c r="G36" s="13">
        <v>4</v>
      </c>
      <c r="H36" s="13">
        <v>17</v>
      </c>
      <c r="I36" s="13">
        <v>1</v>
      </c>
      <c r="J36" s="13">
        <f>[2]РАСЧЕТ_Показателей_Раздела_III!R50</f>
        <v>17</v>
      </c>
    </row>
    <row r="37" spans="1:10" ht="31.5" x14ac:dyDescent="0.2">
      <c r="A37" s="1">
        <v>21</v>
      </c>
      <c r="B37" s="10" t="s">
        <v>70</v>
      </c>
      <c r="C37" s="11">
        <f t="shared" si="0"/>
        <v>90.5</v>
      </c>
      <c r="D37" s="12" t="str">
        <f t="shared" si="1"/>
        <v>Отлично</v>
      </c>
      <c r="E37" s="13">
        <f>'[1]РАСЧЕТ_Показателей_1_Раздела I'!H60</f>
        <v>11.5</v>
      </c>
      <c r="F37" s="13">
        <f>'[1]РАСЧЕТ_Показателей 2_Раздела I'!J60</f>
        <v>40</v>
      </c>
      <c r="G37" s="13">
        <v>4</v>
      </c>
      <c r="H37" s="13">
        <v>17</v>
      </c>
      <c r="I37" s="13">
        <v>1</v>
      </c>
      <c r="J37" s="13">
        <f>[2]РАСЧЕТ_Показателей_Раздела_III!R60</f>
        <v>17</v>
      </c>
    </row>
    <row r="38" spans="1:10" ht="31.5" x14ac:dyDescent="0.2">
      <c r="A38" s="1">
        <v>22</v>
      </c>
      <c r="B38" s="10" t="s">
        <v>91</v>
      </c>
      <c r="C38" s="11">
        <f t="shared" si="0"/>
        <v>90.5</v>
      </c>
      <c r="D38" s="12" t="str">
        <f t="shared" si="1"/>
        <v>Отлично</v>
      </c>
      <c r="E38" s="13">
        <f>'[1]РАСЧЕТ_Показателей_1_Раздела I'!H81</f>
        <v>9.5</v>
      </c>
      <c r="F38" s="13">
        <f>'[1]РАСЧЕТ_Показателей 2_Раздела I'!J81</f>
        <v>40</v>
      </c>
      <c r="G38" s="13">
        <v>6</v>
      </c>
      <c r="H38" s="13">
        <v>17</v>
      </c>
      <c r="I38" s="13">
        <v>1</v>
      </c>
      <c r="J38" s="13">
        <f>[2]РАСЧЕТ_Показателей_Раздела_III!R81</f>
        <v>17</v>
      </c>
    </row>
    <row r="39" spans="1:10" ht="31.5" x14ac:dyDescent="0.2">
      <c r="A39" s="1">
        <v>23</v>
      </c>
      <c r="B39" s="10" t="s">
        <v>28</v>
      </c>
      <c r="C39" s="11">
        <f t="shared" si="0"/>
        <v>90</v>
      </c>
      <c r="D39" s="12" t="str">
        <f t="shared" si="1"/>
        <v>Отлично</v>
      </c>
      <c r="E39" s="13">
        <f>'[1]РАСЧЕТ_Показателей_1_Раздела I'!H18</f>
        <v>9</v>
      </c>
      <c r="F39" s="13">
        <f>'[1]РАСЧЕТ_Показателей 2_Раздела I'!J18</f>
        <v>38</v>
      </c>
      <c r="G39" s="13">
        <v>8</v>
      </c>
      <c r="H39" s="13">
        <v>17</v>
      </c>
      <c r="I39" s="13">
        <v>1</v>
      </c>
      <c r="J39" s="13">
        <f>[2]РАСЧЕТ_Показателей_Раздела_III!R18</f>
        <v>17</v>
      </c>
    </row>
    <row r="40" spans="1:10" ht="31.5" x14ac:dyDescent="0.2">
      <c r="A40" s="1">
        <v>24</v>
      </c>
      <c r="B40" s="10" t="s">
        <v>65</v>
      </c>
      <c r="C40" s="11">
        <f t="shared" si="0"/>
        <v>90</v>
      </c>
      <c r="D40" s="12" t="str">
        <f t="shared" si="1"/>
        <v>Отлично</v>
      </c>
      <c r="E40" s="13">
        <f>'[1]РАСЧЕТ_Показателей_1_Раздела I'!H55</f>
        <v>11</v>
      </c>
      <c r="F40" s="13">
        <f>'[1]РАСЧЕТ_Показателей 2_Раздела I'!J55</f>
        <v>36</v>
      </c>
      <c r="G40" s="13">
        <v>8</v>
      </c>
      <c r="H40" s="13">
        <v>17</v>
      </c>
      <c r="I40" s="13">
        <v>1</v>
      </c>
      <c r="J40" s="13">
        <f>[2]РАСЧЕТ_Показателей_Раздела_III!R55</f>
        <v>17</v>
      </c>
    </row>
    <row r="41" spans="1:10" ht="31.5" x14ac:dyDescent="0.2">
      <c r="A41" s="1">
        <v>25</v>
      </c>
      <c r="B41" s="10" t="s">
        <v>73</v>
      </c>
      <c r="C41" s="11">
        <f t="shared" si="0"/>
        <v>90</v>
      </c>
      <c r="D41" s="12" t="str">
        <f t="shared" si="1"/>
        <v>Отлично</v>
      </c>
      <c r="E41" s="13">
        <f>'[1]РАСЧЕТ_Показателей_1_Раздела I'!H63</f>
        <v>12</v>
      </c>
      <c r="F41" s="13">
        <f>'[1]РАСЧЕТ_Показателей 2_Раздела I'!J63</f>
        <v>40</v>
      </c>
      <c r="G41" s="13">
        <v>8</v>
      </c>
      <c r="H41" s="13">
        <v>17</v>
      </c>
      <c r="I41" s="13">
        <v>1</v>
      </c>
      <c r="J41" s="13">
        <f>[2]РАСЧЕТ_Показателей_Раздела_III!R63</f>
        <v>12</v>
      </c>
    </row>
    <row r="42" spans="1:10" ht="31.5" x14ac:dyDescent="0.2">
      <c r="A42" s="1">
        <v>26</v>
      </c>
      <c r="B42" s="10" t="s">
        <v>26</v>
      </c>
      <c r="C42" s="11">
        <f t="shared" si="0"/>
        <v>89.5</v>
      </c>
      <c r="D42" s="12" t="str">
        <f t="shared" si="1"/>
        <v>Хорошо</v>
      </c>
      <c r="E42" s="13">
        <f>'[1]РАСЧЕТ_Показателей_1_Раздела I'!H16</f>
        <v>10.5</v>
      </c>
      <c r="F42" s="13">
        <f>'[1]РАСЧЕТ_Показателей 2_Раздела I'!J16</f>
        <v>38</v>
      </c>
      <c r="G42" s="13">
        <v>6</v>
      </c>
      <c r="H42" s="13">
        <v>17</v>
      </c>
      <c r="I42" s="13">
        <v>1</v>
      </c>
      <c r="J42" s="13">
        <f>[2]РАСЧЕТ_Показателей_Раздела_III!R16</f>
        <v>17</v>
      </c>
    </row>
    <row r="43" spans="1:10" ht="31.5" x14ac:dyDescent="0.2">
      <c r="A43" s="1">
        <v>27</v>
      </c>
      <c r="B43" s="10" t="s">
        <v>69</v>
      </c>
      <c r="C43" s="11">
        <f t="shared" si="0"/>
        <v>89.5</v>
      </c>
      <c r="D43" s="12" t="str">
        <f t="shared" si="1"/>
        <v>Хорошо</v>
      </c>
      <c r="E43" s="13">
        <f>'[1]РАСЧЕТ_Показателей_1_Раздела I'!H59</f>
        <v>11.5</v>
      </c>
      <c r="F43" s="13">
        <f>'[1]РАСЧЕТ_Показателей 2_Раздела I'!J59</f>
        <v>38</v>
      </c>
      <c r="G43" s="13">
        <v>10</v>
      </c>
      <c r="H43" s="13">
        <v>17</v>
      </c>
      <c r="I43" s="13">
        <v>1</v>
      </c>
      <c r="J43" s="13">
        <f>[2]РАСЧЕТ_Показателей_Раздела_III!R59</f>
        <v>12</v>
      </c>
    </row>
    <row r="44" spans="1:10" ht="47.25" x14ac:dyDescent="0.2">
      <c r="A44" s="1">
        <v>28</v>
      </c>
      <c r="B44" s="10" t="s">
        <v>32</v>
      </c>
      <c r="C44" s="11">
        <f t="shared" si="0"/>
        <v>89</v>
      </c>
      <c r="D44" s="12" t="str">
        <f t="shared" si="1"/>
        <v>Хорошо</v>
      </c>
      <c r="E44" s="13">
        <f>'[1]РАСЧЕТ_Показателей_1_Раздела I'!H22</f>
        <v>11</v>
      </c>
      <c r="F44" s="13">
        <f>'[1]РАСЧЕТ_Показателей 2_Раздела I'!J22</f>
        <v>36</v>
      </c>
      <c r="G44" s="13">
        <v>12</v>
      </c>
      <c r="H44" s="13">
        <v>17</v>
      </c>
      <c r="I44" s="13">
        <v>1</v>
      </c>
      <c r="J44" s="13">
        <f>[2]РАСЧЕТ_Показателей_Раздела_III!R22</f>
        <v>12</v>
      </c>
    </row>
    <row r="45" spans="1:10" ht="31.5" x14ac:dyDescent="0.2">
      <c r="A45" s="1">
        <v>29</v>
      </c>
      <c r="B45" s="10" t="s">
        <v>37</v>
      </c>
      <c r="C45" s="11">
        <f t="shared" si="0"/>
        <v>89</v>
      </c>
      <c r="D45" s="12" t="str">
        <f t="shared" si="1"/>
        <v>Хорошо</v>
      </c>
      <c r="E45" s="13">
        <f>'[1]РАСЧЕТ_Показателей_1_Раздела I'!H27</f>
        <v>11</v>
      </c>
      <c r="F45" s="13">
        <f>'[1]РАСЧЕТ_Показателей 2_Раздела I'!J27</f>
        <v>40</v>
      </c>
      <c r="G45" s="13">
        <v>8</v>
      </c>
      <c r="H45" s="13">
        <v>17</v>
      </c>
      <c r="I45" s="13">
        <v>1</v>
      </c>
      <c r="J45" s="13">
        <f>[2]РАСЧЕТ_Показателей_Раздела_III!R27</f>
        <v>12</v>
      </c>
    </row>
    <row r="46" spans="1:10" ht="31.5" x14ac:dyDescent="0.2">
      <c r="A46" s="1">
        <v>30</v>
      </c>
      <c r="B46" s="10" t="s">
        <v>57</v>
      </c>
      <c r="C46" s="11">
        <f t="shared" si="0"/>
        <v>89</v>
      </c>
      <c r="D46" s="12" t="str">
        <f t="shared" si="1"/>
        <v>Хорошо</v>
      </c>
      <c r="E46" s="13">
        <f>'[1]РАСЧЕТ_Показателей_1_Раздела I'!H47</f>
        <v>10</v>
      </c>
      <c r="F46" s="13">
        <f>'[1]РАСЧЕТ_Показателей 2_Раздела I'!J47</f>
        <v>33</v>
      </c>
      <c r="G46" s="13">
        <v>11</v>
      </c>
      <c r="H46" s="13">
        <v>17</v>
      </c>
      <c r="I46" s="13">
        <v>1</v>
      </c>
      <c r="J46" s="13">
        <f>[2]РАСЧЕТ_Показателей_Раздела_III!R47</f>
        <v>17</v>
      </c>
    </row>
    <row r="47" spans="1:10" ht="31.5" x14ac:dyDescent="0.2">
      <c r="A47" s="1">
        <v>31</v>
      </c>
      <c r="B47" s="10" t="s">
        <v>31</v>
      </c>
      <c r="C47" s="11">
        <f t="shared" si="0"/>
        <v>88.5</v>
      </c>
      <c r="D47" s="12" t="str">
        <f t="shared" si="1"/>
        <v>Хорошо</v>
      </c>
      <c r="E47" s="13">
        <f>'[1]РАСЧЕТ_Показателей_1_Раздела I'!H21</f>
        <v>10.5</v>
      </c>
      <c r="F47" s="13">
        <f>'[1]РАСЧЕТ_Показателей 2_Раздела I'!J21</f>
        <v>36</v>
      </c>
      <c r="G47" s="13">
        <v>12</v>
      </c>
      <c r="H47" s="13">
        <v>17</v>
      </c>
      <c r="I47" s="13">
        <v>1</v>
      </c>
      <c r="J47" s="13">
        <f>[2]РАСЧЕТ_Показателей_Раздела_III!R21</f>
        <v>12</v>
      </c>
    </row>
    <row r="48" spans="1:10" ht="31.5" x14ac:dyDescent="0.2">
      <c r="A48" s="1">
        <v>32</v>
      </c>
      <c r="B48" s="10" t="s">
        <v>35</v>
      </c>
      <c r="C48" s="11">
        <f t="shared" si="0"/>
        <v>88.5</v>
      </c>
      <c r="D48" s="12" t="str">
        <f t="shared" si="1"/>
        <v>Хорошо</v>
      </c>
      <c r="E48" s="13">
        <f>'[1]РАСЧЕТ_Показателей_1_Раздела I'!H25</f>
        <v>11.5</v>
      </c>
      <c r="F48" s="13">
        <f>'[1]РАСЧЕТ_Показателей 2_Раздела I'!J25</f>
        <v>38</v>
      </c>
      <c r="G48" s="13">
        <v>4</v>
      </c>
      <c r="H48" s="13">
        <v>17</v>
      </c>
      <c r="I48" s="13">
        <v>1</v>
      </c>
      <c r="J48" s="13">
        <f>[2]РАСЧЕТ_Показателей_Раздела_III!R25</f>
        <v>17</v>
      </c>
    </row>
    <row r="49" spans="1:10" ht="31.5" x14ac:dyDescent="0.2">
      <c r="A49" s="1">
        <v>33</v>
      </c>
      <c r="B49" s="10" t="s">
        <v>41</v>
      </c>
      <c r="C49" s="11">
        <f t="shared" ref="C49:C80" si="2">SUM(E49:J49)</f>
        <v>88.5</v>
      </c>
      <c r="D49" s="12" t="str">
        <f t="shared" ref="D49:D80" si="3">IF(AND(C49&gt;=0,C49&lt;75),"Плохо",IF(AND(C49&gt;=75,C49&lt;90),"Хорошо",IF(AND(C49&gt;=90,C49&lt;=100),"Отлично","Ошибка")))</f>
        <v>Хорошо</v>
      </c>
      <c r="E49" s="13">
        <f>'[1]РАСЧЕТ_Показателей_1_Раздела I'!H31</f>
        <v>11.5</v>
      </c>
      <c r="F49" s="13">
        <f>'[1]РАСЧЕТ_Показателей 2_Раздела I'!J31</f>
        <v>34</v>
      </c>
      <c r="G49" s="13">
        <v>8</v>
      </c>
      <c r="H49" s="13">
        <v>17</v>
      </c>
      <c r="I49" s="13">
        <v>1</v>
      </c>
      <c r="J49" s="13">
        <f>[2]РАСЧЕТ_Показателей_Раздела_III!R31</f>
        <v>17</v>
      </c>
    </row>
    <row r="50" spans="1:10" ht="31.5" x14ac:dyDescent="0.2">
      <c r="A50" s="1">
        <v>34</v>
      </c>
      <c r="B50" s="10" t="s">
        <v>64</v>
      </c>
      <c r="C50" s="11">
        <f t="shared" si="2"/>
        <v>88.5</v>
      </c>
      <c r="D50" s="12" t="str">
        <f t="shared" si="3"/>
        <v>Хорошо</v>
      </c>
      <c r="E50" s="13">
        <f>'[1]РАСЧЕТ_Показателей_1_Раздела I'!H54</f>
        <v>11.5</v>
      </c>
      <c r="F50" s="13">
        <f>'[1]РАСЧЕТ_Показателей 2_Раздела I'!J54</f>
        <v>32</v>
      </c>
      <c r="G50" s="13">
        <v>10</v>
      </c>
      <c r="H50" s="13">
        <v>17</v>
      </c>
      <c r="I50" s="13">
        <v>1</v>
      </c>
      <c r="J50" s="13">
        <f>[2]РАСЧЕТ_Показателей_Раздела_III!R54</f>
        <v>17</v>
      </c>
    </row>
    <row r="51" spans="1:10" ht="47.25" x14ac:dyDescent="0.2">
      <c r="A51" s="1">
        <v>35</v>
      </c>
      <c r="B51" s="10" t="s">
        <v>43</v>
      </c>
      <c r="C51" s="11">
        <f t="shared" si="2"/>
        <v>88</v>
      </c>
      <c r="D51" s="12" t="str">
        <f t="shared" si="3"/>
        <v>Хорошо</v>
      </c>
      <c r="E51" s="13">
        <f>'[1]РАСЧЕТ_Показателей_1_Раздела I'!H33</f>
        <v>10</v>
      </c>
      <c r="F51" s="13">
        <f>'[1]РАСЧЕТ_Показателей 2_Раздела I'!J33</f>
        <v>33</v>
      </c>
      <c r="G51" s="13">
        <v>10</v>
      </c>
      <c r="H51" s="13">
        <v>17</v>
      </c>
      <c r="I51" s="13">
        <v>1</v>
      </c>
      <c r="J51" s="13">
        <f>[2]РАСЧЕТ_Показателей_Раздела_III!R33</f>
        <v>17</v>
      </c>
    </row>
    <row r="52" spans="1:10" ht="47.25" x14ac:dyDescent="0.2">
      <c r="A52" s="1">
        <v>36</v>
      </c>
      <c r="B52" s="10" t="s">
        <v>45</v>
      </c>
      <c r="C52" s="11">
        <f t="shared" si="2"/>
        <v>87.5</v>
      </c>
      <c r="D52" s="12" t="str">
        <f t="shared" si="3"/>
        <v>Хорошо</v>
      </c>
      <c r="E52" s="13">
        <f>'[1]РАСЧЕТ_Показателей_1_Раздела I'!H35</f>
        <v>11.5</v>
      </c>
      <c r="F52" s="13">
        <f>'[1]РАСЧЕТ_Показателей 2_Раздела I'!J35</f>
        <v>38</v>
      </c>
      <c r="G52" s="13">
        <v>8</v>
      </c>
      <c r="H52" s="13">
        <v>17</v>
      </c>
      <c r="I52" s="13">
        <v>1</v>
      </c>
      <c r="J52" s="13">
        <f>[2]РАСЧЕТ_Показателей_Раздела_III!R35</f>
        <v>12</v>
      </c>
    </row>
    <row r="53" spans="1:10" ht="31.5" x14ac:dyDescent="0.2">
      <c r="A53" s="1">
        <v>37</v>
      </c>
      <c r="B53" s="10" t="s">
        <v>52</v>
      </c>
      <c r="C53" s="11">
        <f t="shared" si="2"/>
        <v>87.5</v>
      </c>
      <c r="D53" s="12" t="str">
        <f t="shared" si="3"/>
        <v>Хорошо</v>
      </c>
      <c r="E53" s="13">
        <f>'[1]РАСЧЕТ_Показателей_1_Раздела I'!H42</f>
        <v>7.5</v>
      </c>
      <c r="F53" s="13">
        <f>'[1]РАСЧЕТ_Показателей 2_Раздела I'!J42</f>
        <v>37</v>
      </c>
      <c r="G53" s="13">
        <v>8</v>
      </c>
      <c r="H53" s="13">
        <v>17</v>
      </c>
      <c r="I53" s="13">
        <v>1</v>
      </c>
      <c r="J53" s="13">
        <f>[2]РАСЧЕТ_Показателей_Раздела_III!R42</f>
        <v>17</v>
      </c>
    </row>
    <row r="54" spans="1:10" ht="31.5" x14ac:dyDescent="0.2">
      <c r="A54" s="1">
        <v>38</v>
      </c>
      <c r="B54" s="10" t="s">
        <v>68</v>
      </c>
      <c r="C54" s="11">
        <f t="shared" si="2"/>
        <v>87.5</v>
      </c>
      <c r="D54" s="12" t="str">
        <f t="shared" si="3"/>
        <v>Хорошо</v>
      </c>
      <c r="E54" s="13">
        <f>'[1]РАСЧЕТ_Показателей_1_Раздела I'!H58</f>
        <v>10.5</v>
      </c>
      <c r="F54" s="13">
        <f>'[1]РАСЧЕТ_Показателей 2_Раздела I'!J58</f>
        <v>36</v>
      </c>
      <c r="G54" s="13">
        <v>6</v>
      </c>
      <c r="H54" s="13">
        <v>17</v>
      </c>
      <c r="I54" s="13">
        <v>1</v>
      </c>
      <c r="J54" s="13">
        <f>[2]РАСЧЕТ_Показателей_Раздела_III!R58</f>
        <v>17</v>
      </c>
    </row>
    <row r="55" spans="1:10" ht="31.5" x14ac:dyDescent="0.2">
      <c r="A55" s="1">
        <v>39</v>
      </c>
      <c r="B55" s="10" t="s">
        <v>76</v>
      </c>
      <c r="C55" s="11">
        <f t="shared" si="2"/>
        <v>87.5</v>
      </c>
      <c r="D55" s="12" t="str">
        <f t="shared" si="3"/>
        <v>Хорошо</v>
      </c>
      <c r="E55" s="13">
        <f>'[1]РАСЧЕТ_Показателей_1_Раздела I'!H66</f>
        <v>10.5</v>
      </c>
      <c r="F55" s="13">
        <f>'[1]РАСЧЕТ_Показателей 2_Раздела I'!J66</f>
        <v>32</v>
      </c>
      <c r="G55" s="13">
        <v>10</v>
      </c>
      <c r="H55" s="13">
        <v>17</v>
      </c>
      <c r="I55" s="13">
        <v>1</v>
      </c>
      <c r="J55" s="13">
        <f>[2]РАСЧЕТ_Показателей_Раздела_III!R66</f>
        <v>17</v>
      </c>
    </row>
    <row r="56" spans="1:10" ht="31.5" x14ac:dyDescent="0.2">
      <c r="A56" s="1">
        <v>40</v>
      </c>
      <c r="B56" s="10" t="s">
        <v>46</v>
      </c>
      <c r="C56" s="11">
        <f t="shared" si="2"/>
        <v>87</v>
      </c>
      <c r="D56" s="12" t="str">
        <f t="shared" si="3"/>
        <v>Хорошо</v>
      </c>
      <c r="E56" s="13">
        <f>'[1]РАСЧЕТ_Показателей_1_Раздела I'!H36</f>
        <v>10</v>
      </c>
      <c r="F56" s="13">
        <f>'[1]РАСЧЕТ_Показателей 2_Раздела I'!J36</f>
        <v>36</v>
      </c>
      <c r="G56" s="13">
        <v>6</v>
      </c>
      <c r="H56" s="13">
        <v>17</v>
      </c>
      <c r="I56" s="13">
        <v>1</v>
      </c>
      <c r="J56" s="13">
        <f>[2]РАСЧЕТ_Показателей_Раздела_III!R36</f>
        <v>17</v>
      </c>
    </row>
    <row r="57" spans="1:10" ht="31.5" x14ac:dyDescent="0.2">
      <c r="A57" s="1">
        <v>41</v>
      </c>
      <c r="B57" s="10" t="s">
        <v>49</v>
      </c>
      <c r="C57" s="11">
        <f t="shared" si="2"/>
        <v>87</v>
      </c>
      <c r="D57" s="12" t="str">
        <f t="shared" si="3"/>
        <v>Хорошо</v>
      </c>
      <c r="E57" s="13">
        <f>'[1]РАСЧЕТ_Показателей_1_Раздела I'!H39</f>
        <v>10</v>
      </c>
      <c r="F57" s="13">
        <f>'[1]РАСЧЕТ_Показателей 2_Раздела I'!J39</f>
        <v>34</v>
      </c>
      <c r="G57" s="13">
        <v>8</v>
      </c>
      <c r="H57" s="13">
        <v>17</v>
      </c>
      <c r="I57" s="13">
        <v>1</v>
      </c>
      <c r="J57" s="13">
        <f>[2]РАСЧЕТ_Показателей_Раздела_III!R39</f>
        <v>17</v>
      </c>
    </row>
    <row r="58" spans="1:10" s="19" customFormat="1" ht="31.5" x14ac:dyDescent="0.2">
      <c r="A58" s="19">
        <v>42</v>
      </c>
      <c r="B58" s="10" t="s">
        <v>58</v>
      </c>
      <c r="C58" s="11">
        <f t="shared" si="2"/>
        <v>87</v>
      </c>
      <c r="D58" s="12" t="str">
        <f t="shared" si="3"/>
        <v>Хорошо</v>
      </c>
      <c r="E58" s="13">
        <f>'[1]РАСЧЕТ_Показателей_1_Раздела I'!H48</f>
        <v>10</v>
      </c>
      <c r="F58" s="13">
        <f>'[1]РАСЧЕТ_Показателей 2_Раздела I'!J48</f>
        <v>35</v>
      </c>
      <c r="G58" s="13">
        <v>7</v>
      </c>
      <c r="H58" s="13">
        <v>17</v>
      </c>
      <c r="I58" s="13">
        <v>1</v>
      </c>
      <c r="J58" s="13">
        <f>[2]РАСЧЕТ_Показателей_Раздела_III!R48</f>
        <v>17</v>
      </c>
    </row>
    <row r="59" spans="1:10" ht="31.5" x14ac:dyDescent="0.2">
      <c r="A59" s="1">
        <v>43</v>
      </c>
      <c r="B59" s="10" t="s">
        <v>85</v>
      </c>
      <c r="C59" s="11">
        <f t="shared" si="2"/>
        <v>87</v>
      </c>
      <c r="D59" s="12" t="str">
        <f t="shared" si="3"/>
        <v>Хорошо</v>
      </c>
      <c r="E59" s="13">
        <f>'[1]РАСЧЕТ_Показателей_1_Раздела I'!H75</f>
        <v>8</v>
      </c>
      <c r="F59" s="13">
        <f>'[1]РАСЧЕТ_Показателей 2_Раздела I'!J75</f>
        <v>38</v>
      </c>
      <c r="G59" s="13">
        <v>6</v>
      </c>
      <c r="H59" s="13">
        <v>17</v>
      </c>
      <c r="I59" s="13">
        <v>1</v>
      </c>
      <c r="J59" s="13">
        <f>[2]РАСЧЕТ_Показателей_Раздела_III!R75</f>
        <v>17</v>
      </c>
    </row>
    <row r="60" spans="1:10" ht="31.5" x14ac:dyDescent="0.2">
      <c r="A60" s="1">
        <v>44</v>
      </c>
      <c r="B60" s="10" t="s">
        <v>51</v>
      </c>
      <c r="C60" s="11">
        <f t="shared" si="2"/>
        <v>86.5</v>
      </c>
      <c r="D60" s="12" t="str">
        <f t="shared" si="3"/>
        <v>Хорошо</v>
      </c>
      <c r="E60" s="13">
        <f>'[1]РАСЧЕТ_Показателей_1_Раздела I'!H41</f>
        <v>10.5</v>
      </c>
      <c r="F60" s="13">
        <f>'[1]РАСЧЕТ_Показателей 2_Раздела I'!J41</f>
        <v>40</v>
      </c>
      <c r="G60" s="13">
        <v>6</v>
      </c>
      <c r="H60" s="13">
        <v>17</v>
      </c>
      <c r="I60" s="13">
        <v>1</v>
      </c>
      <c r="J60" s="13">
        <f>[2]РАСЧЕТ_Показателей_Раздела_III!R41</f>
        <v>12</v>
      </c>
    </row>
    <row r="61" spans="1:10" ht="31.5" x14ac:dyDescent="0.2">
      <c r="A61" s="1">
        <v>45</v>
      </c>
      <c r="B61" s="10" t="s">
        <v>38</v>
      </c>
      <c r="C61" s="11">
        <f t="shared" si="2"/>
        <v>86</v>
      </c>
      <c r="D61" s="12" t="str">
        <f t="shared" si="3"/>
        <v>Хорошо</v>
      </c>
      <c r="E61" s="13">
        <f>'[1]РАСЧЕТ_Показателей_1_Раздела I'!H28</f>
        <v>9</v>
      </c>
      <c r="F61" s="13">
        <f>'[1]РАСЧЕТ_Показателей 2_Раздела I'!J28</f>
        <v>40</v>
      </c>
      <c r="G61" s="13">
        <v>2</v>
      </c>
      <c r="H61" s="13">
        <v>17</v>
      </c>
      <c r="I61" s="13">
        <v>1</v>
      </c>
      <c r="J61" s="13">
        <f>[2]РАСЧЕТ_Показателей_Раздела_III!R28</f>
        <v>17</v>
      </c>
    </row>
    <row r="62" spans="1:10" ht="31.5" x14ac:dyDescent="0.2">
      <c r="A62" s="1">
        <v>46</v>
      </c>
      <c r="B62" s="10" t="s">
        <v>42</v>
      </c>
      <c r="C62" s="11">
        <f t="shared" si="2"/>
        <v>85.5</v>
      </c>
      <c r="D62" s="12" t="str">
        <f t="shared" si="3"/>
        <v>Хорошо</v>
      </c>
      <c r="E62" s="13">
        <f>'[1]РАСЧЕТ_Показателей_1_Раздела I'!H32</f>
        <v>7.5</v>
      </c>
      <c r="F62" s="13">
        <f>'[1]РАСЧЕТ_Показателей 2_Раздела I'!J32</f>
        <v>35</v>
      </c>
      <c r="G62" s="13">
        <v>8</v>
      </c>
      <c r="H62" s="13">
        <v>17</v>
      </c>
      <c r="I62" s="13">
        <v>1</v>
      </c>
      <c r="J62" s="13">
        <f>[2]РАСЧЕТ_Показателей_Раздела_III!R32</f>
        <v>17</v>
      </c>
    </row>
    <row r="63" spans="1:10" ht="31.5" x14ac:dyDescent="0.2">
      <c r="A63" s="1">
        <v>47</v>
      </c>
      <c r="B63" s="10" t="s">
        <v>74</v>
      </c>
      <c r="C63" s="11">
        <f t="shared" si="2"/>
        <v>85.5</v>
      </c>
      <c r="D63" s="12" t="str">
        <f t="shared" si="3"/>
        <v>Хорошо</v>
      </c>
      <c r="E63" s="13">
        <f>'[1]РАСЧЕТ_Показателей_1_Раздела I'!H64</f>
        <v>10.5</v>
      </c>
      <c r="F63" s="13">
        <f>'[1]РАСЧЕТ_Показателей 2_Раздела I'!J64</f>
        <v>38</v>
      </c>
      <c r="G63" s="13">
        <v>7</v>
      </c>
      <c r="H63" s="13">
        <v>17</v>
      </c>
      <c r="I63" s="13">
        <v>1</v>
      </c>
      <c r="J63" s="13">
        <f>[2]РАСЧЕТ_Показателей_Раздела_III!R64</f>
        <v>12</v>
      </c>
    </row>
    <row r="64" spans="1:10" ht="31.5" x14ac:dyDescent="0.2">
      <c r="A64" s="1">
        <v>48</v>
      </c>
      <c r="B64" s="10" t="s">
        <v>53</v>
      </c>
      <c r="C64" s="11">
        <f t="shared" si="2"/>
        <v>85</v>
      </c>
      <c r="D64" s="12" t="str">
        <f t="shared" si="3"/>
        <v>Хорошо</v>
      </c>
      <c r="E64" s="13">
        <f>'[1]РАСЧЕТ_Показателей_1_Раздела I'!H43</f>
        <v>11</v>
      </c>
      <c r="F64" s="13">
        <f>'[1]РАСЧЕТ_Показателей 2_Раздела I'!J43</f>
        <v>29</v>
      </c>
      <c r="G64" s="13">
        <v>10</v>
      </c>
      <c r="H64" s="13">
        <v>17</v>
      </c>
      <c r="I64" s="13">
        <v>1</v>
      </c>
      <c r="J64" s="13">
        <f>[2]РАСЧЕТ_Показателей_Раздела_III!R43</f>
        <v>17</v>
      </c>
    </row>
    <row r="65" spans="1:10" ht="31.5" x14ac:dyDescent="0.2">
      <c r="A65" s="1">
        <v>49</v>
      </c>
      <c r="B65" s="10" t="s">
        <v>72</v>
      </c>
      <c r="C65" s="11">
        <f t="shared" si="2"/>
        <v>85</v>
      </c>
      <c r="D65" s="12" t="str">
        <f t="shared" si="3"/>
        <v>Хорошо</v>
      </c>
      <c r="E65" s="13">
        <f>'[1]РАСЧЕТ_Показателей_1_Раздела I'!H62</f>
        <v>10</v>
      </c>
      <c r="F65" s="13">
        <f>'[1]РАСЧЕТ_Показателей 2_Раздела I'!J62</f>
        <v>36</v>
      </c>
      <c r="G65" s="13">
        <v>4</v>
      </c>
      <c r="H65" s="13">
        <v>17</v>
      </c>
      <c r="I65" s="13">
        <v>1</v>
      </c>
      <c r="J65" s="13">
        <f>[2]РАСЧЕТ_Показателей_Раздела_III!R62</f>
        <v>17</v>
      </c>
    </row>
    <row r="66" spans="1:10" ht="31.5" x14ac:dyDescent="0.2">
      <c r="A66" s="1">
        <v>50</v>
      </c>
      <c r="B66" s="10" t="s">
        <v>34</v>
      </c>
      <c r="C66" s="11">
        <f t="shared" si="2"/>
        <v>84.5</v>
      </c>
      <c r="D66" s="12" t="str">
        <f t="shared" si="3"/>
        <v>Хорошо</v>
      </c>
      <c r="E66" s="13">
        <f>'[1]РАСЧЕТ_Показателей_1_Раздела I'!H24</f>
        <v>11.5</v>
      </c>
      <c r="F66" s="13">
        <f>'[1]РАСЧЕТ_Показателей 2_Раздела I'!J24</f>
        <v>30</v>
      </c>
      <c r="G66" s="13">
        <v>8</v>
      </c>
      <c r="H66" s="13">
        <v>17</v>
      </c>
      <c r="I66" s="13">
        <v>1</v>
      </c>
      <c r="J66" s="13">
        <f>[2]РАСЧЕТ_Показателей_Раздела_III!R24</f>
        <v>17</v>
      </c>
    </row>
    <row r="67" spans="1:10" ht="31.5" x14ac:dyDescent="0.2">
      <c r="A67" s="1">
        <v>51</v>
      </c>
      <c r="B67" s="10" t="s">
        <v>83</v>
      </c>
      <c r="C67" s="11">
        <f t="shared" si="2"/>
        <v>84</v>
      </c>
      <c r="D67" s="12" t="str">
        <f t="shared" si="3"/>
        <v>Хорошо</v>
      </c>
      <c r="E67" s="13">
        <f>'[1]РАСЧЕТ_Показателей_1_Раздела I'!H73</f>
        <v>9</v>
      </c>
      <c r="F67" s="13">
        <f>'[1]РАСЧЕТ_Показателей 2_Раздела I'!J73</f>
        <v>34</v>
      </c>
      <c r="G67" s="13">
        <v>6</v>
      </c>
      <c r="H67" s="13">
        <v>17</v>
      </c>
      <c r="I67" s="13">
        <v>1</v>
      </c>
      <c r="J67" s="13">
        <f>[2]РАСЧЕТ_Показателей_Раздела_III!R73</f>
        <v>17</v>
      </c>
    </row>
    <row r="68" spans="1:10" ht="31.5" x14ac:dyDescent="0.2">
      <c r="A68" s="1">
        <v>52</v>
      </c>
      <c r="B68" s="10" t="s">
        <v>21</v>
      </c>
      <c r="C68" s="11">
        <f t="shared" si="2"/>
        <v>83.5</v>
      </c>
      <c r="D68" s="12" t="str">
        <f t="shared" si="3"/>
        <v>Хорошо</v>
      </c>
      <c r="E68" s="13">
        <f>'[1]РАСЧЕТ_Показателей_1_Раздела I'!H11</f>
        <v>8.5</v>
      </c>
      <c r="F68" s="13">
        <f>'[1]РАСЧЕТ_Показателей 2_Раздела I'!J11</f>
        <v>34</v>
      </c>
      <c r="G68" s="13">
        <v>6</v>
      </c>
      <c r="H68" s="13">
        <v>17</v>
      </c>
      <c r="I68" s="13">
        <v>1</v>
      </c>
      <c r="J68" s="13">
        <f>[2]РАСЧЕТ_Показателей_Раздела_III!R11</f>
        <v>17</v>
      </c>
    </row>
    <row r="69" spans="1:10" ht="31.5" x14ac:dyDescent="0.2">
      <c r="A69" s="1">
        <v>53</v>
      </c>
      <c r="B69" s="10" t="s">
        <v>25</v>
      </c>
      <c r="C69" s="11">
        <f t="shared" si="2"/>
        <v>83.5</v>
      </c>
      <c r="D69" s="12" t="str">
        <f t="shared" si="3"/>
        <v>Хорошо</v>
      </c>
      <c r="E69" s="13">
        <f>'[1]РАСЧЕТ_Показателей_1_Раздела I'!H15</f>
        <v>10.5</v>
      </c>
      <c r="F69" s="13">
        <f>'[1]РАСЧЕТ_Показателей 2_Раздела I'!J15</f>
        <v>35</v>
      </c>
      <c r="G69" s="13">
        <v>8</v>
      </c>
      <c r="H69" s="13">
        <v>17</v>
      </c>
      <c r="I69" s="13">
        <v>1</v>
      </c>
      <c r="J69" s="13">
        <f>[2]РАСЧЕТ_Показателей_Раздела_III!R15</f>
        <v>12</v>
      </c>
    </row>
    <row r="70" spans="1:10" ht="31.5" x14ac:dyDescent="0.2">
      <c r="A70" s="1">
        <v>54</v>
      </c>
      <c r="B70" s="10" t="s">
        <v>66</v>
      </c>
      <c r="C70" s="11">
        <f t="shared" si="2"/>
        <v>83.5</v>
      </c>
      <c r="D70" s="12" t="str">
        <f t="shared" si="3"/>
        <v>Хорошо</v>
      </c>
      <c r="E70" s="13">
        <f>'[1]РАСЧЕТ_Показателей_1_Раздела I'!H56</f>
        <v>9.5</v>
      </c>
      <c r="F70" s="13">
        <f>'[1]РАСЧЕТ_Показателей 2_Раздела I'!J56</f>
        <v>33</v>
      </c>
      <c r="G70" s="13">
        <v>6</v>
      </c>
      <c r="H70" s="13">
        <v>17</v>
      </c>
      <c r="I70" s="13">
        <v>1</v>
      </c>
      <c r="J70" s="13">
        <f>[2]РАСЧЕТ_Показателей_Раздела_III!R56</f>
        <v>17</v>
      </c>
    </row>
    <row r="71" spans="1:10" ht="31.5" x14ac:dyDescent="0.2">
      <c r="A71" s="1">
        <v>55</v>
      </c>
      <c r="B71" s="10" t="s">
        <v>81</v>
      </c>
      <c r="C71" s="11">
        <f t="shared" si="2"/>
        <v>83.5</v>
      </c>
      <c r="D71" s="12" t="str">
        <f t="shared" si="3"/>
        <v>Хорошо</v>
      </c>
      <c r="E71" s="13">
        <f>'[1]РАСЧЕТ_Показателей_1_Раздела I'!H71</f>
        <v>11.5</v>
      </c>
      <c r="F71" s="13">
        <f>'[1]РАСЧЕТ_Показателей 2_Раздела I'!J71</f>
        <v>38</v>
      </c>
      <c r="G71" s="13">
        <v>9</v>
      </c>
      <c r="H71" s="13">
        <v>17</v>
      </c>
      <c r="I71" s="13">
        <v>1</v>
      </c>
      <c r="J71" s="13">
        <f>[2]РАСЧЕТ_Показателей_Раздела_III!R71</f>
        <v>7</v>
      </c>
    </row>
    <row r="72" spans="1:10" ht="31.5" x14ac:dyDescent="0.2">
      <c r="A72" s="1">
        <v>56</v>
      </c>
      <c r="B72" s="10" t="s">
        <v>22</v>
      </c>
      <c r="C72" s="11">
        <f t="shared" si="2"/>
        <v>83</v>
      </c>
      <c r="D72" s="12" t="str">
        <f t="shared" si="3"/>
        <v>Хорошо</v>
      </c>
      <c r="E72" s="13">
        <f>'[1]РАСЧЕТ_Показателей_1_Раздела I'!H12</f>
        <v>10</v>
      </c>
      <c r="F72" s="13">
        <f>'[1]РАСЧЕТ_Показателей 2_Раздела I'!J12</f>
        <v>38</v>
      </c>
      <c r="G72" s="13">
        <v>0</v>
      </c>
      <c r="H72" s="13">
        <v>17</v>
      </c>
      <c r="I72" s="13">
        <v>1</v>
      </c>
      <c r="J72" s="13">
        <f>[2]РАСЧЕТ_Показателей_Раздела_III!R12</f>
        <v>17</v>
      </c>
    </row>
    <row r="73" spans="1:10" ht="47.25" x14ac:dyDescent="0.2">
      <c r="A73" s="1">
        <v>57</v>
      </c>
      <c r="B73" s="10" t="s">
        <v>63</v>
      </c>
      <c r="C73" s="11">
        <f t="shared" si="2"/>
        <v>83</v>
      </c>
      <c r="D73" s="12" t="str">
        <f t="shared" si="3"/>
        <v>Хорошо</v>
      </c>
      <c r="E73" s="13">
        <f>'[1]РАСЧЕТ_Показателей_1_Раздела I'!H53</f>
        <v>10</v>
      </c>
      <c r="F73" s="13">
        <f>'[1]РАСЧЕТ_Показателей 2_Раздела I'!J53</f>
        <v>30</v>
      </c>
      <c r="G73" s="13">
        <v>8</v>
      </c>
      <c r="H73" s="13">
        <v>17</v>
      </c>
      <c r="I73" s="13">
        <v>1</v>
      </c>
      <c r="J73" s="13">
        <f>[2]РАСЧЕТ_Показателей_Раздела_III!R53</f>
        <v>17</v>
      </c>
    </row>
    <row r="74" spans="1:10" ht="31.5" x14ac:dyDescent="0.2">
      <c r="A74" s="1">
        <v>58</v>
      </c>
      <c r="B74" s="10" t="s">
        <v>75</v>
      </c>
      <c r="C74" s="11">
        <f t="shared" si="2"/>
        <v>83</v>
      </c>
      <c r="D74" s="12" t="str">
        <f t="shared" si="3"/>
        <v>Хорошо</v>
      </c>
      <c r="E74" s="13">
        <f>'[1]РАСЧЕТ_Показателей_1_Раздела I'!H65</f>
        <v>12</v>
      </c>
      <c r="F74" s="13">
        <f>'[1]РАСЧЕТ_Показателей 2_Раздела I'!J65</f>
        <v>29</v>
      </c>
      <c r="G74" s="13">
        <v>12</v>
      </c>
      <c r="H74" s="13">
        <v>17</v>
      </c>
      <c r="I74" s="13">
        <v>1</v>
      </c>
      <c r="J74" s="13">
        <f>[2]РАСЧЕТ_Показателей_Раздела_III!R65</f>
        <v>12</v>
      </c>
    </row>
    <row r="75" spans="1:10" ht="31.5" x14ac:dyDescent="0.2">
      <c r="A75" s="1">
        <v>59</v>
      </c>
      <c r="B75" s="10" t="s">
        <v>47</v>
      </c>
      <c r="C75" s="11">
        <f t="shared" si="2"/>
        <v>82.5</v>
      </c>
      <c r="D75" s="12" t="str">
        <f t="shared" si="3"/>
        <v>Хорошо</v>
      </c>
      <c r="E75" s="13">
        <f>'[1]РАСЧЕТ_Показателей_1_Раздела I'!H37</f>
        <v>10.5</v>
      </c>
      <c r="F75" s="13">
        <f>'[1]РАСЧЕТ_Показателей 2_Раздела I'!J37</f>
        <v>38</v>
      </c>
      <c r="G75" s="13">
        <v>4</v>
      </c>
      <c r="H75" s="13">
        <v>17</v>
      </c>
      <c r="I75" s="13">
        <v>1</v>
      </c>
      <c r="J75" s="13">
        <f>[2]РАСЧЕТ_Показателей_Раздела_III!R37</f>
        <v>12</v>
      </c>
    </row>
    <row r="76" spans="1:10" ht="31.5" x14ac:dyDescent="0.2">
      <c r="A76" s="1">
        <v>60</v>
      </c>
      <c r="B76" s="10" t="s">
        <v>62</v>
      </c>
      <c r="C76" s="11">
        <f t="shared" si="2"/>
        <v>82.5</v>
      </c>
      <c r="D76" s="12" t="str">
        <f t="shared" si="3"/>
        <v>Хорошо</v>
      </c>
      <c r="E76" s="13">
        <f>'[1]РАСЧЕТ_Показателей_1_Раздела I'!H52</f>
        <v>7.5</v>
      </c>
      <c r="F76" s="13">
        <f>'[1]РАСЧЕТ_Показателей 2_Раздела I'!J52</f>
        <v>35</v>
      </c>
      <c r="G76" s="13">
        <v>10</v>
      </c>
      <c r="H76" s="13">
        <v>17</v>
      </c>
      <c r="I76" s="13">
        <v>1</v>
      </c>
      <c r="J76" s="13">
        <f>[2]РАСЧЕТ_Показателей_Раздела_III!R52</f>
        <v>12</v>
      </c>
    </row>
    <row r="77" spans="1:10" ht="31.5" x14ac:dyDescent="0.2">
      <c r="A77" s="1">
        <v>61</v>
      </c>
      <c r="B77" s="10" t="s">
        <v>79</v>
      </c>
      <c r="C77" s="11">
        <f t="shared" si="2"/>
        <v>82</v>
      </c>
      <c r="D77" s="12" t="str">
        <f t="shared" si="3"/>
        <v>Хорошо</v>
      </c>
      <c r="E77" s="13">
        <f>'[1]РАСЧЕТ_Показателей_1_Раздела I'!H69</f>
        <v>7</v>
      </c>
      <c r="F77" s="13">
        <f>'[1]РАСЧЕТ_Показателей 2_Раздела I'!J69</f>
        <v>34</v>
      </c>
      <c r="G77" s="13">
        <v>6</v>
      </c>
      <c r="H77" s="13">
        <v>17</v>
      </c>
      <c r="I77" s="13">
        <v>1</v>
      </c>
      <c r="J77" s="13">
        <f>[2]РАСЧЕТ_Показателей_Раздела_III!R69</f>
        <v>17</v>
      </c>
    </row>
    <row r="78" spans="1:10" ht="47.25" x14ac:dyDescent="0.2">
      <c r="A78" s="1">
        <v>62</v>
      </c>
      <c r="B78" s="10" t="s">
        <v>18</v>
      </c>
      <c r="C78" s="11">
        <f t="shared" si="2"/>
        <v>81</v>
      </c>
      <c r="D78" s="12" t="str">
        <f t="shared" si="3"/>
        <v>Хорошо</v>
      </c>
      <c r="E78" s="13">
        <f>'[1]РАСЧЕТ_Показателей_1_Раздела I'!H8</f>
        <v>10</v>
      </c>
      <c r="F78" s="13">
        <f>'[1]РАСЧЕТ_Показателей 2_Раздела I'!J8</f>
        <v>30</v>
      </c>
      <c r="G78" s="13">
        <v>6</v>
      </c>
      <c r="H78" s="13">
        <v>17</v>
      </c>
      <c r="I78" s="13">
        <v>1</v>
      </c>
      <c r="J78" s="13">
        <f>[2]РАСЧЕТ_Показателей_Раздела_III!R8</f>
        <v>17</v>
      </c>
    </row>
    <row r="79" spans="1:10" ht="31.5" x14ac:dyDescent="0.2">
      <c r="A79" s="1">
        <v>63</v>
      </c>
      <c r="B79" s="10" t="s">
        <v>40</v>
      </c>
      <c r="C79" s="11">
        <f t="shared" si="2"/>
        <v>81</v>
      </c>
      <c r="D79" s="12" t="str">
        <f t="shared" si="3"/>
        <v>Хорошо</v>
      </c>
      <c r="E79" s="13">
        <f>'[1]РАСЧЕТ_Показателей_1_Раздела I'!H30</f>
        <v>9</v>
      </c>
      <c r="F79" s="13">
        <f>'[1]РАСЧЕТ_Показателей 2_Раздела I'!J30</f>
        <v>33</v>
      </c>
      <c r="G79" s="13">
        <v>4</v>
      </c>
      <c r="H79" s="13">
        <v>17</v>
      </c>
      <c r="I79" s="13">
        <v>1</v>
      </c>
      <c r="J79" s="13">
        <f>[2]РАСЧЕТ_Показателей_Раздела_III!R30</f>
        <v>17</v>
      </c>
    </row>
    <row r="80" spans="1:10" ht="31.5" x14ac:dyDescent="0.2">
      <c r="A80" s="1">
        <v>64</v>
      </c>
      <c r="B80" s="10" t="s">
        <v>78</v>
      </c>
      <c r="C80" s="11">
        <f t="shared" si="2"/>
        <v>81</v>
      </c>
      <c r="D80" s="12" t="str">
        <f t="shared" si="3"/>
        <v>Хорошо</v>
      </c>
      <c r="E80" s="13">
        <f>'[1]РАСЧЕТ_Показателей_1_Раздела I'!H68</f>
        <v>9</v>
      </c>
      <c r="F80" s="13">
        <f>'[1]РАСЧЕТ_Показателей 2_Раздела I'!J68</f>
        <v>38</v>
      </c>
      <c r="G80" s="13">
        <v>4</v>
      </c>
      <c r="H80" s="13">
        <v>17</v>
      </c>
      <c r="I80" s="13">
        <v>1</v>
      </c>
      <c r="J80" s="13">
        <f>[2]РАСЧЕТ_Показателей_Раздела_III!R68</f>
        <v>12</v>
      </c>
    </row>
    <row r="81" spans="1:12" ht="31.5" x14ac:dyDescent="0.2">
      <c r="A81" s="1">
        <v>65</v>
      </c>
      <c r="B81" s="10" t="s">
        <v>36</v>
      </c>
      <c r="C81" s="11">
        <f t="shared" ref="C81:C101" si="4">SUM(E81:J81)</f>
        <v>80</v>
      </c>
      <c r="D81" s="12" t="str">
        <f t="shared" ref="D81:D101" si="5">IF(AND(C81&gt;=0,C81&lt;75),"Плохо",IF(AND(C81&gt;=75,C81&lt;90),"Хорошо",IF(AND(C81&gt;=90,C81&lt;=100),"Отлично","Ошибка")))</f>
        <v>Хорошо</v>
      </c>
      <c r="E81" s="13">
        <f>'[1]РАСЧЕТ_Показателей_1_Раздела I'!H26</f>
        <v>10</v>
      </c>
      <c r="F81" s="13">
        <f>'[1]РАСЧЕТ_Показателей 2_Раздела I'!J26</f>
        <v>36</v>
      </c>
      <c r="G81" s="13">
        <v>4</v>
      </c>
      <c r="H81" s="13">
        <v>17</v>
      </c>
      <c r="I81" s="13">
        <v>1</v>
      </c>
      <c r="J81" s="13">
        <f>[2]РАСЧЕТ_Показателей_Раздела_III!R26</f>
        <v>12</v>
      </c>
    </row>
    <row r="82" spans="1:12" ht="31.5" x14ac:dyDescent="0.2">
      <c r="A82" s="1">
        <v>66</v>
      </c>
      <c r="B82" s="10" t="s">
        <v>50</v>
      </c>
      <c r="C82" s="11">
        <f t="shared" si="4"/>
        <v>80</v>
      </c>
      <c r="D82" s="12" t="str">
        <f t="shared" si="5"/>
        <v>Хорошо</v>
      </c>
      <c r="E82" s="13">
        <f>'[1]РАСЧЕТ_Показателей_1_Раздела I'!H40</f>
        <v>10</v>
      </c>
      <c r="F82" s="13">
        <f>'[1]РАСЧЕТ_Показателей 2_Раздела I'!J40</f>
        <v>33</v>
      </c>
      <c r="G82" s="13">
        <v>7</v>
      </c>
      <c r="H82" s="13">
        <v>17</v>
      </c>
      <c r="I82" s="13">
        <v>1</v>
      </c>
      <c r="J82" s="13">
        <f>[2]РАСЧЕТ_Показателей_Раздела_III!R40</f>
        <v>12</v>
      </c>
    </row>
    <row r="83" spans="1:12" ht="31.5" x14ac:dyDescent="0.2">
      <c r="A83" s="1">
        <v>67</v>
      </c>
      <c r="B83" s="10" t="s">
        <v>56</v>
      </c>
      <c r="C83" s="11">
        <f t="shared" si="4"/>
        <v>80</v>
      </c>
      <c r="D83" s="12" t="str">
        <f t="shared" si="5"/>
        <v>Хорошо</v>
      </c>
      <c r="E83" s="13">
        <f>'[1]РАСЧЕТ_Показателей_1_Раздела I'!H46</f>
        <v>10</v>
      </c>
      <c r="F83" s="13">
        <f>'[1]РАСЧЕТ_Показателей 2_Раздела I'!J46</f>
        <v>38</v>
      </c>
      <c r="G83" s="13">
        <v>7</v>
      </c>
      <c r="H83" s="13">
        <v>17</v>
      </c>
      <c r="I83" s="13">
        <v>1</v>
      </c>
      <c r="J83" s="13">
        <f>[2]РАСЧЕТ_Показателей_Раздела_III!R46</f>
        <v>7</v>
      </c>
    </row>
    <row r="84" spans="1:12" ht="31.5" x14ac:dyDescent="0.2">
      <c r="A84" s="1">
        <v>68</v>
      </c>
      <c r="B84" s="10" t="s">
        <v>90</v>
      </c>
      <c r="C84" s="11">
        <f t="shared" si="4"/>
        <v>79</v>
      </c>
      <c r="D84" s="12" t="str">
        <f t="shared" si="5"/>
        <v>Хорошо</v>
      </c>
      <c r="E84" s="13">
        <f>'[1]РАСЧЕТ_Показателей_1_Раздела I'!H80</f>
        <v>11</v>
      </c>
      <c r="F84" s="13">
        <f>'[1]РАСЧЕТ_Показателей 2_Раздела I'!J80</f>
        <v>33</v>
      </c>
      <c r="G84" s="13">
        <v>10</v>
      </c>
      <c r="H84" s="13">
        <v>17</v>
      </c>
      <c r="I84" s="13">
        <v>1</v>
      </c>
      <c r="J84" s="13">
        <f>[2]РАСЧЕТ_Показателей_Раздела_III!R80</f>
        <v>7</v>
      </c>
    </row>
    <row r="85" spans="1:12" ht="31.5" x14ac:dyDescent="0.2">
      <c r="A85" s="1">
        <v>69</v>
      </c>
      <c r="B85" s="10" t="s">
        <v>30</v>
      </c>
      <c r="C85" s="11">
        <f t="shared" si="4"/>
        <v>78</v>
      </c>
      <c r="D85" s="12" t="str">
        <f t="shared" si="5"/>
        <v>Хорошо</v>
      </c>
      <c r="E85" s="13">
        <f>'[1]РАСЧЕТ_Показателей_1_Раздела I'!H20</f>
        <v>7</v>
      </c>
      <c r="F85" s="13">
        <f>'[1]РАСЧЕТ_Показателей 2_Раздела I'!J20</f>
        <v>30</v>
      </c>
      <c r="G85" s="13">
        <v>6</v>
      </c>
      <c r="H85" s="13">
        <v>17</v>
      </c>
      <c r="I85" s="13">
        <v>1</v>
      </c>
      <c r="J85" s="13">
        <f>[2]РАСЧЕТ_Показателей_Раздела_III!R20</f>
        <v>17</v>
      </c>
    </row>
    <row r="86" spans="1:12" ht="31.5" x14ac:dyDescent="0.2">
      <c r="A86" s="1">
        <v>70</v>
      </c>
      <c r="B86" s="10" t="s">
        <v>17</v>
      </c>
      <c r="C86" s="11">
        <f t="shared" si="4"/>
        <v>77.5</v>
      </c>
      <c r="D86" s="12" t="str">
        <f t="shared" si="5"/>
        <v>Хорошо</v>
      </c>
      <c r="E86" s="13">
        <f>'[1]РАСЧЕТ_Показателей_1_Раздела I'!H7</f>
        <v>10.5</v>
      </c>
      <c r="F86" s="13">
        <f>'[1]РАСЧЕТ_Показателей 2_Раздела I'!J7</f>
        <v>31</v>
      </c>
      <c r="G86" s="13">
        <v>11</v>
      </c>
      <c r="H86" s="13">
        <v>17</v>
      </c>
      <c r="I86" s="13">
        <v>1</v>
      </c>
      <c r="J86" s="13">
        <f>[2]РАСЧЕТ_Показателей_Раздела_III!R7</f>
        <v>7</v>
      </c>
    </row>
    <row r="87" spans="1:12" ht="31.5" x14ac:dyDescent="0.2">
      <c r="A87" s="1">
        <v>71</v>
      </c>
      <c r="B87" s="10" t="s">
        <v>20</v>
      </c>
      <c r="C87" s="11">
        <f t="shared" si="4"/>
        <v>77.5</v>
      </c>
      <c r="D87" s="12" t="str">
        <f t="shared" si="5"/>
        <v>Хорошо</v>
      </c>
      <c r="E87" s="13">
        <f>'[1]РАСЧЕТ_Показателей_1_Раздела I'!H10</f>
        <v>11.5</v>
      </c>
      <c r="F87" s="13">
        <f>'[1]РАСЧЕТ_Показателей 2_Раздела I'!J10</f>
        <v>25</v>
      </c>
      <c r="G87" s="13">
        <v>6</v>
      </c>
      <c r="H87" s="13">
        <v>17</v>
      </c>
      <c r="I87" s="13">
        <v>1</v>
      </c>
      <c r="J87" s="13">
        <f>[2]РАСЧЕТ_Показателей_Раздела_III!R10</f>
        <v>17</v>
      </c>
    </row>
    <row r="88" spans="1:12" ht="31.5" x14ac:dyDescent="0.2">
      <c r="A88" s="1">
        <v>72</v>
      </c>
      <c r="B88" s="10" t="s">
        <v>27</v>
      </c>
      <c r="C88" s="11">
        <f t="shared" si="4"/>
        <v>77</v>
      </c>
      <c r="D88" s="12" t="str">
        <f t="shared" si="5"/>
        <v>Хорошо</v>
      </c>
      <c r="E88" s="13">
        <f>'[1]РАСЧЕТ_Показателей_1_Раздела I'!H17</f>
        <v>8</v>
      </c>
      <c r="F88" s="13">
        <f>'[1]РАСЧЕТ_Показателей 2_Раздела I'!J17</f>
        <v>31</v>
      </c>
      <c r="G88" s="13">
        <v>8</v>
      </c>
      <c r="H88" s="13">
        <v>17</v>
      </c>
      <c r="I88" s="13">
        <v>1</v>
      </c>
      <c r="J88" s="13">
        <f>[2]РАСЧЕТ_Показателей_Раздела_III!R17</f>
        <v>12</v>
      </c>
    </row>
    <row r="89" spans="1:12" ht="31.5" x14ac:dyDescent="0.2">
      <c r="A89" s="1">
        <v>73</v>
      </c>
      <c r="B89" s="10" t="s">
        <v>59</v>
      </c>
      <c r="C89" s="11">
        <f t="shared" si="4"/>
        <v>77</v>
      </c>
      <c r="D89" s="12" t="str">
        <f t="shared" si="5"/>
        <v>Хорошо</v>
      </c>
      <c r="E89" s="13">
        <f>'[1]РАСЧЕТ_Показателей_1_Раздела I'!H49</f>
        <v>9</v>
      </c>
      <c r="F89" s="13">
        <f>'[1]РАСЧЕТ_Показателей 2_Раздела I'!J49</f>
        <v>28</v>
      </c>
      <c r="G89" s="13">
        <v>10</v>
      </c>
      <c r="H89" s="13">
        <v>17</v>
      </c>
      <c r="I89" s="13">
        <v>1</v>
      </c>
      <c r="J89" s="13">
        <f>[2]РАСЧЕТ_Показателей_Раздела_III!R49</f>
        <v>12</v>
      </c>
    </row>
    <row r="90" spans="1:12" ht="31.5" x14ac:dyDescent="0.2">
      <c r="A90" s="1">
        <v>74</v>
      </c>
      <c r="B90" s="10" t="s">
        <v>82</v>
      </c>
      <c r="C90" s="11">
        <f t="shared" si="4"/>
        <v>77</v>
      </c>
      <c r="D90" s="12" t="str">
        <f t="shared" si="5"/>
        <v>Хорошо</v>
      </c>
      <c r="E90" s="13">
        <f>'[1]РАСЧЕТ_Показателей_1_Раздела I'!H72</f>
        <v>8</v>
      </c>
      <c r="F90" s="13">
        <f>'[1]РАСЧЕТ_Показателей 2_Раздела I'!J72</f>
        <v>22</v>
      </c>
      <c r="G90" s="13">
        <v>12</v>
      </c>
      <c r="H90" s="13">
        <v>17</v>
      </c>
      <c r="I90" s="13">
        <v>1</v>
      </c>
      <c r="J90" s="13">
        <f>[2]РАСЧЕТ_Показателей_Раздела_III!R72</f>
        <v>17</v>
      </c>
    </row>
    <row r="91" spans="1:12" ht="31.5" x14ac:dyDescent="0.2">
      <c r="A91" s="1">
        <v>75</v>
      </c>
      <c r="B91" s="10" t="s">
        <v>15</v>
      </c>
      <c r="C91" s="11">
        <f t="shared" si="4"/>
        <v>76.5</v>
      </c>
      <c r="D91" s="12" t="str">
        <f t="shared" si="5"/>
        <v>Хорошо</v>
      </c>
      <c r="E91" s="13">
        <f>'[1]РАСЧЕТ_Показателей_1_Раздела I'!H5</f>
        <v>7.5</v>
      </c>
      <c r="F91" s="13">
        <f>'[1]РАСЧЕТ_Показателей 2_Раздела I'!J5</f>
        <v>26</v>
      </c>
      <c r="G91" s="13">
        <v>8</v>
      </c>
      <c r="H91" s="13">
        <v>17</v>
      </c>
      <c r="I91" s="13">
        <v>1</v>
      </c>
      <c r="J91" s="13">
        <f>[2]РАСЧЕТ_Показателей_Раздела_III!R5</f>
        <v>17</v>
      </c>
    </row>
    <row r="92" spans="1:12" ht="31.5" x14ac:dyDescent="0.2">
      <c r="A92" s="1">
        <v>76</v>
      </c>
      <c r="B92" s="20" t="s">
        <v>19</v>
      </c>
      <c r="C92" s="11">
        <f t="shared" si="4"/>
        <v>74.5</v>
      </c>
      <c r="D92" s="12" t="str">
        <f t="shared" si="5"/>
        <v>Плохо</v>
      </c>
      <c r="E92" s="13">
        <f>'[1]РАСЧЕТ_Показателей_1_Раздела I'!H9</f>
        <v>11.5</v>
      </c>
      <c r="F92" s="13">
        <f>'[1]РАСЧЕТ_Показателей 2_Раздела I'!J9</f>
        <v>30</v>
      </c>
      <c r="G92" s="13">
        <v>8</v>
      </c>
      <c r="H92" s="13">
        <v>17</v>
      </c>
      <c r="I92" s="13">
        <v>1</v>
      </c>
      <c r="J92" s="13">
        <f>[2]РАСЧЕТ_Показателей_Раздела_III!R9</f>
        <v>7</v>
      </c>
    </row>
    <row r="93" spans="1:12" ht="31.5" x14ac:dyDescent="0.2">
      <c r="A93" s="1">
        <v>77</v>
      </c>
      <c r="B93" s="20" t="s">
        <v>55</v>
      </c>
      <c r="C93" s="11">
        <f t="shared" si="4"/>
        <v>74.5</v>
      </c>
      <c r="D93" s="12" t="str">
        <f t="shared" si="5"/>
        <v>Плохо</v>
      </c>
      <c r="E93" s="13">
        <f>'[1]РАСЧЕТ_Показателей_1_Раздела I'!H45</f>
        <v>8.5</v>
      </c>
      <c r="F93" s="13">
        <f>'[1]РАСЧЕТ_Показателей 2_Раздела I'!J45</f>
        <v>21</v>
      </c>
      <c r="G93" s="13">
        <v>10</v>
      </c>
      <c r="H93" s="13">
        <v>17</v>
      </c>
      <c r="I93" s="13">
        <v>1</v>
      </c>
      <c r="J93" s="13">
        <f>[2]РАСЧЕТ_Показателей_Раздела_III!R45</f>
        <v>17</v>
      </c>
    </row>
    <row r="94" spans="1:12" ht="47.25" x14ac:dyDescent="0.2">
      <c r="A94" s="1">
        <v>78</v>
      </c>
      <c r="B94" s="10" t="s">
        <v>98</v>
      </c>
      <c r="C94" s="11">
        <f t="shared" si="4"/>
        <v>74</v>
      </c>
      <c r="D94" s="12" t="str">
        <f t="shared" si="5"/>
        <v>Плохо</v>
      </c>
      <c r="E94" s="13">
        <f>'[1]РАСЧЕТ_Показателей_1_Раздела I'!H88</f>
        <v>10</v>
      </c>
      <c r="F94" s="13">
        <f>'[1]РАСЧЕТ_Показателей 2_Раздела I'!J88</f>
        <v>25</v>
      </c>
      <c r="G94" s="13">
        <v>4</v>
      </c>
      <c r="H94" s="13">
        <v>17</v>
      </c>
      <c r="I94" s="13">
        <v>1</v>
      </c>
      <c r="J94" s="13">
        <f>[2]РАСЧЕТ_Показателей_Раздела_III!R88</f>
        <v>17</v>
      </c>
    </row>
    <row r="95" spans="1:12" ht="31.5" x14ac:dyDescent="0.2">
      <c r="A95" s="21">
        <v>79</v>
      </c>
      <c r="B95" s="10" t="s">
        <v>89</v>
      </c>
      <c r="C95" s="11">
        <f t="shared" si="4"/>
        <v>73</v>
      </c>
      <c r="D95" s="12" t="str">
        <f t="shared" si="5"/>
        <v>Плохо</v>
      </c>
      <c r="E95" s="13">
        <f>'[1]РАСЧЕТ_Показателей_1_Раздела I'!H79</f>
        <v>8</v>
      </c>
      <c r="F95" s="13">
        <f>'[1]РАСЧЕТ_Показателей 2_Раздела I'!J79</f>
        <v>22</v>
      </c>
      <c r="G95" s="13">
        <v>8</v>
      </c>
      <c r="H95" s="13">
        <v>17</v>
      </c>
      <c r="I95" s="13">
        <v>1</v>
      </c>
      <c r="J95" s="13">
        <f>[2]РАСЧЕТ_Показателей_Раздела_III!R79</f>
        <v>17</v>
      </c>
      <c r="K95" s="21"/>
      <c r="L95" s="21"/>
    </row>
    <row r="96" spans="1:12" ht="31.5" x14ac:dyDescent="0.2">
      <c r="A96" s="21">
        <v>80</v>
      </c>
      <c r="B96" s="22" t="s">
        <v>93</v>
      </c>
      <c r="C96" s="23">
        <f t="shared" si="4"/>
        <v>72</v>
      </c>
      <c r="D96" s="24" t="str">
        <f t="shared" si="5"/>
        <v>Плохо</v>
      </c>
      <c r="E96" s="25">
        <f>'[1]РАСЧЕТ_Показателей_1_Раздела I'!H83</f>
        <v>10</v>
      </c>
      <c r="F96" s="25">
        <f>'[1]РАСЧЕТ_Показателей 2_Раздела I'!J83</f>
        <v>25</v>
      </c>
      <c r="G96" s="25">
        <v>12</v>
      </c>
      <c r="H96" s="25">
        <v>17</v>
      </c>
      <c r="I96" s="25">
        <v>1</v>
      </c>
      <c r="J96" s="25">
        <f>[2]РАСЧЕТ_Показателей_Раздела_III!R83</f>
        <v>7</v>
      </c>
      <c r="K96" s="21"/>
      <c r="L96" s="21"/>
    </row>
    <row r="97" spans="1:12" ht="31.5" x14ac:dyDescent="0.2">
      <c r="A97" s="21">
        <v>81</v>
      </c>
      <c r="B97" s="10" t="s">
        <v>86</v>
      </c>
      <c r="C97" s="11">
        <f t="shared" si="4"/>
        <v>70.5</v>
      </c>
      <c r="D97" s="12" t="str">
        <f t="shared" si="5"/>
        <v>Плохо</v>
      </c>
      <c r="E97" s="13">
        <f>'[1]РАСЧЕТ_Показателей_1_Раздела I'!H76</f>
        <v>8.5</v>
      </c>
      <c r="F97" s="13">
        <f>'[1]РАСЧЕТ_Показателей 2_Раздела I'!J76</f>
        <v>22</v>
      </c>
      <c r="G97" s="13">
        <v>10</v>
      </c>
      <c r="H97" s="13">
        <v>17</v>
      </c>
      <c r="I97" s="13">
        <v>1</v>
      </c>
      <c r="J97" s="13">
        <f>[2]РАСЧЕТ_Показателей_Раздела_III!R76</f>
        <v>12</v>
      </c>
      <c r="K97" s="21"/>
      <c r="L97" s="21"/>
    </row>
    <row r="98" spans="1:12" ht="31.5" x14ac:dyDescent="0.2">
      <c r="A98" s="21">
        <v>82</v>
      </c>
      <c r="B98" s="22" t="s">
        <v>95</v>
      </c>
      <c r="C98" s="23">
        <f t="shared" si="4"/>
        <v>69.5</v>
      </c>
      <c r="D98" s="24" t="str">
        <f t="shared" si="5"/>
        <v>Плохо</v>
      </c>
      <c r="E98" s="25">
        <f>'[1]РАСЧЕТ_Показателей_1_Раздела I'!H85</f>
        <v>9.5</v>
      </c>
      <c r="F98" s="25">
        <f>'[1]РАСЧЕТ_Показателей 2_Раздела I'!J85</f>
        <v>23</v>
      </c>
      <c r="G98" s="25">
        <v>12</v>
      </c>
      <c r="H98" s="25">
        <v>17</v>
      </c>
      <c r="I98" s="25">
        <v>1</v>
      </c>
      <c r="J98" s="25">
        <f>[2]РАСЧЕТ_Показателей_Раздела_III!R85</f>
        <v>7</v>
      </c>
      <c r="K98" s="21"/>
      <c r="L98" s="21"/>
    </row>
    <row r="99" spans="1:12" ht="47.25" x14ac:dyDescent="0.2">
      <c r="A99" s="1">
        <v>83</v>
      </c>
      <c r="B99" s="20" t="s">
        <v>97</v>
      </c>
      <c r="C99" s="11">
        <f t="shared" si="4"/>
        <v>69</v>
      </c>
      <c r="D99" s="12" t="str">
        <f t="shared" si="5"/>
        <v>Плохо</v>
      </c>
      <c r="E99" s="13">
        <f>'[1]РАСЧЕТ_Показателей_1_Раздела I'!H87</f>
        <v>8</v>
      </c>
      <c r="F99" s="13">
        <f>'[1]РАСЧЕТ_Показателей 2_Раздела I'!J87</f>
        <v>27</v>
      </c>
      <c r="G99" s="13">
        <v>4</v>
      </c>
      <c r="H99" s="13">
        <v>17</v>
      </c>
      <c r="I99" s="13">
        <v>1</v>
      </c>
      <c r="J99" s="13">
        <f>[2]РАСЧЕТ_Показателей_Раздела_III!R87</f>
        <v>12</v>
      </c>
    </row>
    <row r="100" spans="1:12" s="19" customFormat="1" ht="31.5" x14ac:dyDescent="0.2">
      <c r="A100" s="19">
        <v>84</v>
      </c>
      <c r="B100" s="22" t="s">
        <v>94</v>
      </c>
      <c r="C100" s="23">
        <f t="shared" si="4"/>
        <v>68.5</v>
      </c>
      <c r="D100" s="24" t="str">
        <f t="shared" si="5"/>
        <v>Плохо</v>
      </c>
      <c r="E100" s="25">
        <f>'[1]РАСЧЕТ_Показателей_1_Раздела I'!H84</f>
        <v>9.5</v>
      </c>
      <c r="F100" s="25">
        <f>'[1]РАСЧЕТ_Показателей 2_Раздела I'!J84</f>
        <v>22</v>
      </c>
      <c r="G100" s="25">
        <v>12</v>
      </c>
      <c r="H100" s="25">
        <v>17</v>
      </c>
      <c r="I100" s="25">
        <v>1</v>
      </c>
      <c r="J100" s="25">
        <f>[2]РАСЧЕТ_Показателей_Раздела_III!R84</f>
        <v>7</v>
      </c>
    </row>
    <row r="101" spans="1:12" ht="31.5" x14ac:dyDescent="0.2">
      <c r="A101" s="1">
        <v>85</v>
      </c>
      <c r="B101" s="22" t="s">
        <v>92</v>
      </c>
      <c r="C101" s="23">
        <f t="shared" si="4"/>
        <v>66.5</v>
      </c>
      <c r="D101" s="24" t="str">
        <f t="shared" si="5"/>
        <v>Плохо</v>
      </c>
      <c r="E101" s="25">
        <f>'[1]РАСЧЕТ_Показателей_1_Раздела I'!H82</f>
        <v>8.5</v>
      </c>
      <c r="F101" s="25">
        <f>'[1]РАСЧЕТ_Показателей 2_Раздела I'!J82</f>
        <v>25</v>
      </c>
      <c r="G101" s="25">
        <v>8</v>
      </c>
      <c r="H101" s="25">
        <v>17</v>
      </c>
      <c r="I101" s="25">
        <v>1</v>
      </c>
      <c r="J101" s="25">
        <f>[2]РАСЧЕТ_Показателей_Раздела_III!R82</f>
        <v>7</v>
      </c>
    </row>
    <row r="102" spans="1:12" ht="18.75" x14ac:dyDescent="0.3">
      <c r="B102" s="14"/>
      <c r="C102" s="15"/>
      <c r="D102" s="16"/>
      <c r="E102" s="15"/>
      <c r="F102" s="15"/>
      <c r="G102" s="15"/>
      <c r="H102" s="15"/>
      <c r="I102" s="15"/>
      <c r="J102" s="15"/>
    </row>
    <row r="103" spans="1:12" ht="9.75" customHeight="1" x14ac:dyDescent="0.3">
      <c r="B103" s="14"/>
      <c r="C103" s="15"/>
      <c r="D103" s="16"/>
      <c r="E103" s="15"/>
      <c r="F103" s="15"/>
      <c r="G103" s="15"/>
      <c r="H103" s="15"/>
      <c r="I103" s="15"/>
      <c r="J103" s="15"/>
    </row>
    <row r="104" spans="1:12" ht="18.75" x14ac:dyDescent="0.3">
      <c r="B104" s="33" t="s">
        <v>99</v>
      </c>
      <c r="C104" s="33"/>
      <c r="D104" s="33"/>
      <c r="E104" s="15"/>
      <c r="F104" s="15"/>
      <c r="G104" s="33"/>
      <c r="H104" s="33"/>
      <c r="I104" s="33" t="s">
        <v>100</v>
      </c>
      <c r="J104" s="33"/>
    </row>
    <row r="105" spans="1:12" ht="18.75" x14ac:dyDescent="0.3">
      <c r="B105" s="32" t="s">
        <v>101</v>
      </c>
      <c r="C105" s="32"/>
      <c r="D105" s="32"/>
      <c r="E105" s="14"/>
      <c r="F105" s="14"/>
      <c r="G105" s="32" t="s">
        <v>102</v>
      </c>
      <c r="H105" s="32"/>
      <c r="I105" s="32" t="s">
        <v>103</v>
      </c>
      <c r="J105" s="32"/>
    </row>
    <row r="106" spans="1:12" ht="9.75" customHeight="1" x14ac:dyDescent="0.3">
      <c r="B106" s="14"/>
      <c r="C106" s="15"/>
      <c r="D106" s="16"/>
      <c r="E106" s="15"/>
      <c r="F106" s="15"/>
      <c r="G106" s="15"/>
      <c r="H106" s="15"/>
      <c r="I106" s="15"/>
      <c r="J106" s="15"/>
    </row>
    <row r="107" spans="1:12" ht="18.75" x14ac:dyDescent="0.3">
      <c r="B107" s="33" t="s">
        <v>104</v>
      </c>
      <c r="C107" s="33"/>
      <c r="D107" s="33"/>
      <c r="E107" s="15"/>
      <c r="F107" s="15"/>
      <c r="G107" s="33"/>
      <c r="H107" s="33"/>
      <c r="I107" s="33" t="s">
        <v>105</v>
      </c>
      <c r="J107" s="33"/>
    </row>
    <row r="108" spans="1:12" ht="18.75" x14ac:dyDescent="0.3">
      <c r="B108" s="32" t="s">
        <v>101</v>
      </c>
      <c r="C108" s="32"/>
      <c r="D108" s="32"/>
      <c r="E108" s="14"/>
      <c r="F108" s="14"/>
      <c r="G108" s="32" t="s">
        <v>102</v>
      </c>
      <c r="H108" s="32"/>
      <c r="I108" s="32" t="s">
        <v>103</v>
      </c>
      <c r="J108" s="32"/>
    </row>
    <row r="109" spans="1:12" ht="18.75" x14ac:dyDescent="0.3">
      <c r="B109" s="14"/>
      <c r="C109" s="15"/>
      <c r="D109" s="16"/>
      <c r="E109" s="15"/>
      <c r="F109" s="15"/>
      <c r="G109" s="15"/>
      <c r="H109" s="15"/>
      <c r="I109" s="15"/>
      <c r="J109" s="15"/>
    </row>
    <row r="110" spans="1:12" ht="18.75" x14ac:dyDescent="0.3">
      <c r="B110" s="14"/>
      <c r="C110" s="15"/>
      <c r="D110" s="16"/>
      <c r="E110" s="15"/>
      <c r="F110" s="15"/>
      <c r="G110" s="15"/>
      <c r="H110" s="15"/>
      <c r="I110" s="15"/>
      <c r="J110" s="15"/>
    </row>
    <row r="111" spans="1:12" ht="18.75" x14ac:dyDescent="0.3">
      <c r="B111" s="14"/>
      <c r="C111" s="15"/>
      <c r="D111" s="16"/>
      <c r="E111" s="15"/>
      <c r="F111" s="15"/>
      <c r="G111" s="15"/>
      <c r="H111" s="15"/>
      <c r="I111" s="15"/>
      <c r="J111" s="15"/>
    </row>
    <row r="112" spans="1:12" ht="18.75" x14ac:dyDescent="0.3">
      <c r="B112" s="14"/>
      <c r="C112" s="15"/>
      <c r="D112" s="16"/>
      <c r="E112" s="15"/>
      <c r="F112" s="15"/>
      <c r="G112" s="15"/>
      <c r="H112" s="15"/>
      <c r="I112" s="15"/>
      <c r="J112" s="15"/>
    </row>
    <row r="113" spans="2:10" ht="18.75" x14ac:dyDescent="0.3">
      <c r="B113" s="14"/>
      <c r="C113" s="15"/>
      <c r="D113" s="16"/>
      <c r="E113" s="15"/>
      <c r="F113" s="15"/>
      <c r="G113" s="15"/>
      <c r="H113" s="15"/>
      <c r="I113" s="15"/>
      <c r="J113" s="15"/>
    </row>
    <row r="114" spans="2:10" ht="18.75" x14ac:dyDescent="0.3">
      <c r="B114" s="14"/>
      <c r="C114" s="15"/>
      <c r="D114" s="16"/>
      <c r="E114" s="15"/>
      <c r="F114" s="15"/>
      <c r="G114" s="15"/>
      <c r="H114" s="15"/>
      <c r="I114" s="15"/>
      <c r="J114" s="15"/>
    </row>
    <row r="115" spans="2:10" ht="18.75" x14ac:dyDescent="0.3">
      <c r="B115" s="14"/>
      <c r="C115" s="15"/>
      <c r="D115" s="16"/>
      <c r="E115" s="15"/>
      <c r="F115" s="15"/>
      <c r="G115" s="15"/>
      <c r="H115" s="15"/>
      <c r="I115" s="15"/>
      <c r="J115" s="15"/>
    </row>
    <row r="116" spans="2:10" ht="18.75" x14ac:dyDescent="0.3">
      <c r="B116" s="14"/>
      <c r="C116" s="15"/>
      <c r="D116" s="16"/>
      <c r="E116" s="15"/>
      <c r="F116" s="15"/>
      <c r="G116" s="15"/>
      <c r="H116" s="15"/>
      <c r="I116" s="15"/>
      <c r="J116" s="15"/>
    </row>
  </sheetData>
  <autoFilter ref="B16:J101">
    <sortState ref="B17:J101">
      <sortCondition descending="1" ref="C16:C101"/>
    </sortState>
  </autoFilter>
  <mergeCells count="28">
    <mergeCell ref="H1:J1"/>
    <mergeCell ref="H3:J3"/>
    <mergeCell ref="H5:J5"/>
    <mergeCell ref="H7:J7"/>
    <mergeCell ref="B107:D107"/>
    <mergeCell ref="G107:H107"/>
    <mergeCell ref="I107:J107"/>
    <mergeCell ref="B12:B15"/>
    <mergeCell ref="C12:D14"/>
    <mergeCell ref="E12:J12"/>
    <mergeCell ref="E13:H13"/>
    <mergeCell ref="I13:I15"/>
    <mergeCell ref="J13:J15"/>
    <mergeCell ref="E14:E15"/>
    <mergeCell ref="F14:F15"/>
    <mergeCell ref="G14:G15"/>
    <mergeCell ref="H14:H15"/>
    <mergeCell ref="B10:J10"/>
    <mergeCell ref="B9:J9"/>
    <mergeCell ref="B108:D108"/>
    <mergeCell ref="G108:H108"/>
    <mergeCell ref="I108:J108"/>
    <mergeCell ref="B104:D104"/>
    <mergeCell ref="G104:H104"/>
    <mergeCell ref="I104:J104"/>
    <mergeCell ref="B105:D105"/>
    <mergeCell ref="G105:H105"/>
    <mergeCell ref="I105:J105"/>
  </mergeCells>
  <pageMargins left="0.70866141732283472" right="0.70866141732283472" top="0.74803149606299213" bottom="0.74803149606299213" header="0.31496062992125984" footer="0.31496062992125984"/>
  <pageSetup paperSize="9" scale="64" fitToHeight="11" orientation="landscape" verticalDpi="0" r:id="rId1"/>
  <headerFooter>
    <oddFooter>&amp;RСтраница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Чистовой Утв (2)</vt:lpstr>
      <vt:lpstr>'Чистовой Утв (2)'!Заголовки_для_печати</vt:lpstr>
      <vt:lpstr>'Чистовой Утв (2)'!Область_печати</vt:lpstr>
    </vt:vector>
  </TitlesOfParts>
  <Company>Минюст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Горбатов Анатолий Александрович</dc:creator>
  <cp:lastModifiedBy>Озерова Ирина Александровна</cp:lastModifiedBy>
  <cp:lastPrinted>2026-05-13T12:46:02Z</cp:lastPrinted>
  <dcterms:created xsi:type="dcterms:W3CDTF">2026-05-12T10:25:59Z</dcterms:created>
  <dcterms:modified xsi:type="dcterms:W3CDTF">2026-05-20T10:48:33Z</dcterms:modified>
</cp:coreProperties>
</file>